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70" yWindow="480" windowWidth="13815" windowHeight="11580"/>
  </bookViews>
  <sheets>
    <sheet name="예산총괄 " sheetId="6" r:id="rId1"/>
  </sheets>
  <definedNames>
    <definedName name="_xlnm.Print_Area" localSheetId="0">'예산총괄 '!$A$1:$E$32</definedName>
  </definedNames>
  <calcPr calcId="144525" iterateDelta="1.0000000474974513E-3"/>
</workbook>
</file>

<file path=xl/calcChain.xml><?xml version="1.0" encoding="utf-8"?>
<calcChain xmlns="http://schemas.openxmlformats.org/spreadsheetml/2006/main">
  <c r="D19" i="6" l="1"/>
  <c r="D5" i="6" l="1"/>
  <c r="E32" i="6" l="1"/>
  <c r="E31" i="6"/>
  <c r="E30" i="6"/>
  <c r="E29" i="6"/>
  <c r="E28" i="6"/>
  <c r="E27" i="6"/>
  <c r="E26" i="6"/>
  <c r="E25" i="6"/>
  <c r="E24" i="6"/>
  <c r="E23" i="6"/>
  <c r="E22" i="6"/>
  <c r="E21" i="6"/>
  <c r="E20" i="6"/>
  <c r="C19" i="6"/>
  <c r="E15" i="6"/>
  <c r="E14" i="6"/>
  <c r="E13" i="6"/>
  <c r="E12" i="6"/>
  <c r="E11" i="6"/>
  <c r="E10" i="6"/>
  <c r="E9" i="6"/>
  <c r="E8" i="6"/>
  <c r="E7" i="6"/>
  <c r="E6" i="6"/>
  <c r="C5" i="6"/>
  <c r="E5" i="6" s="1"/>
  <c r="E19" i="6" l="1"/>
</calcChain>
</file>

<file path=xl/sharedStrings.xml><?xml version="1.0" encoding="utf-8"?>
<sst xmlns="http://schemas.openxmlformats.org/spreadsheetml/2006/main" count="58" uniqueCount="52">
  <si>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</si>
  <si>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</si>
  <si>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</si>
  <si>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</si>
  <si>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</si>
  <si>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01입소자부담금수입</t>
    <phoneticPr fontId="3" type="noConversion"/>
  </si>
  <si>
    <t>입소비용수입</t>
    <phoneticPr fontId="3" type="noConversion"/>
  </si>
  <si>
    <t>02사 업 수 입</t>
    <phoneticPr fontId="3" type="noConversion"/>
  </si>
  <si>
    <t>사업수입</t>
    <phoneticPr fontId="3" type="noConversion"/>
  </si>
  <si>
    <t>03과년도수입</t>
    <phoneticPr fontId="3" type="noConversion"/>
  </si>
  <si>
    <t>과년도수입</t>
    <phoneticPr fontId="3" type="noConversion"/>
  </si>
  <si>
    <t>04보   조   금</t>
    <phoneticPr fontId="3" type="noConversion"/>
  </si>
  <si>
    <t>보조금수입</t>
    <phoneticPr fontId="3" type="noConversion"/>
  </si>
  <si>
    <t>05후   원   금</t>
    <phoneticPr fontId="3" type="noConversion"/>
  </si>
  <si>
    <t>후원금 수입</t>
    <phoneticPr fontId="3" type="noConversion"/>
  </si>
  <si>
    <t>06요양급여수입</t>
    <phoneticPr fontId="3" type="noConversion"/>
  </si>
  <si>
    <t>요양급여수입</t>
    <phoneticPr fontId="3" type="noConversion"/>
  </si>
  <si>
    <t>07차   입   금</t>
    <phoneticPr fontId="3" type="noConversion"/>
  </si>
  <si>
    <t>차입금</t>
    <phoneticPr fontId="3" type="noConversion"/>
  </si>
  <si>
    <t>08전   입   금</t>
    <phoneticPr fontId="3" type="noConversion"/>
  </si>
  <si>
    <t>전입금</t>
    <phoneticPr fontId="3" type="noConversion"/>
  </si>
  <si>
    <t>09이   월   금</t>
    <phoneticPr fontId="3" type="noConversion"/>
  </si>
  <si>
    <t>이월금</t>
    <phoneticPr fontId="3" type="noConversion"/>
  </si>
  <si>
    <t>10잡   수   입</t>
    <phoneticPr fontId="3" type="noConversion"/>
  </si>
  <si>
    <t>잡수입</t>
    <phoneticPr fontId="3" type="noConversion"/>
  </si>
  <si>
    <t>세                    출</t>
    <phoneticPr fontId="3" type="noConversion"/>
  </si>
  <si>
    <t>총       계</t>
    <phoneticPr fontId="3" type="noConversion"/>
  </si>
  <si>
    <t>01사   무   비</t>
    <phoneticPr fontId="3" type="noConversion"/>
  </si>
  <si>
    <t>02재산조성비</t>
    <phoneticPr fontId="3" type="noConversion"/>
  </si>
  <si>
    <t>03사   업   비</t>
    <phoneticPr fontId="3" type="noConversion"/>
  </si>
  <si>
    <t>04전   출   금</t>
    <phoneticPr fontId="3" type="noConversion"/>
  </si>
  <si>
    <t>05과년도지출</t>
    <phoneticPr fontId="3" type="noConversion"/>
  </si>
  <si>
    <t>06상   환   금</t>
    <phoneticPr fontId="3" type="noConversion"/>
  </si>
  <si>
    <t>07잡   지   출</t>
    <phoneticPr fontId="3" type="noConversion"/>
  </si>
  <si>
    <t>08예   비   비</t>
    <phoneticPr fontId="3" type="noConversion"/>
  </si>
  <si>
    <t>09적   립   금</t>
    <phoneticPr fontId="3" type="noConversion"/>
  </si>
  <si>
    <t>10준   비   금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</si>
  <si>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</si>
  <si>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</si>
  <si>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</si>
  <si>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시설비</t>
    <phoneticPr fontId="3" type="noConversion"/>
  </si>
  <si>
    <t>일반사업비</t>
    <phoneticPr fontId="3" type="noConversion"/>
  </si>
  <si>
    <t>전출금</t>
    <phoneticPr fontId="3" type="noConversion"/>
  </si>
  <si>
    <t>과년도지출</t>
    <phoneticPr fontId="3" type="noConversion"/>
  </si>
  <si>
    <t>부채상환금</t>
    <phoneticPr fontId="3" type="noConversion"/>
  </si>
  <si>
    <t>잡지출</t>
    <phoneticPr fontId="3" type="noConversion"/>
  </si>
  <si>
    <t>예비비</t>
    <phoneticPr fontId="3" type="noConversion"/>
  </si>
  <si>
    <t>운영충당적립금</t>
    <phoneticPr fontId="3" type="noConversion"/>
  </si>
  <si>
    <t>환경개선준비금</t>
    <phoneticPr fontId="3" type="noConversion"/>
  </si>
  <si>
    <t>2018년 무량수전노인전문요양원 예산 총괄내역서</t>
    <phoneticPr fontId="3" type="noConversion"/>
  </si>
  <si>
    <t>2017년 예산(A)</t>
    <phoneticPr fontId="3" type="noConversion"/>
  </si>
  <si>
    <t>2018년 예산(B)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</si>
</sst>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3" fontId="9" fillId="0" borderId="19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22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1" xfId="0" applyNumberFormat="1" applyFont="1" applyBorder="1">
      <alignment vertical="center"/>
    </xf>
    <xf numFmtId="3" fontId="9" fillId="0" borderId="24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>
      <alignment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 shrinkToFit="1"/>
    </xf>
    <xf numFmtId="3" fontId="4" fillId="0" borderId="17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vertical="center"/>
    </xf>
    <xf numFmtId="3" fontId="4" fillId="0" borderId="21" xfId="0" applyNumberFormat="1" applyFont="1" applyBorder="1" applyAlignment="1">
      <alignment vertical="center"/>
    </xf>
    <xf numFmtId="3" fontId="9" fillId="0" borderId="3" xfId="0" applyNumberFormat="1" applyFont="1" applyBorder="1">
      <alignment vertical="center"/>
    </xf>
    <xf numFmtId="3" fontId="4" fillId="0" borderId="22" xfId="0" applyNumberFormat="1" applyFont="1" applyBorder="1" applyAlignment="1">
      <alignment vertical="center"/>
    </xf>
    <xf numFmtId="3" fontId="9" fillId="0" borderId="3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11" fillId="0" borderId="0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9" fillId="0" borderId="0" xfId="0" applyNumberFormat="1" applyFont="1" applyBorder="1">
      <alignment vertical="center"/>
    </xf>
    <xf numFmtId="41" fontId="4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1" fontId="11" fillId="0" borderId="0" xfId="0" applyNumberFormat="1" applyFont="1" applyBorder="1" applyAlignment="1">
      <alignment vertical="center"/>
    </xf>
    <xf numFmtId="41" fontId="12" fillId="0" borderId="0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view="pageBreakPreview" zoomScale="85" zoomScaleNormal="100" zoomScaleSheetLayoutView="85" workbookViewId="0">
      <selection activeCell="D31" sqref="D31"/>
    </sheetView>
  </sheetViews>
  <sheetFormatPr defaultRowHeight="13.5" x14ac:dyDescent="0.15"/>
  <cols>
    <col min="1" max="5" width="15.77734375" style="2" customWidth="1"/>
    <col min="6" max="10" width="13.77734375" style="2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45" t="s">
        <v>49</v>
      </c>
      <c r="B1" s="45"/>
      <c r="C1" s="45"/>
      <c r="D1" s="45"/>
      <c r="E1" s="45"/>
      <c r="F1" s="1"/>
      <c r="G1" s="1"/>
      <c r="H1" s="1"/>
      <c r="I1" s="1"/>
      <c r="J1" s="1"/>
    </row>
    <row r="2" spans="1:10" ht="6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.95" customHeight="1" x14ac:dyDescent="0.15">
      <c r="A3" s="46" t="s">
        <v>0</v>
      </c>
      <c r="B3" s="47"/>
      <c r="C3" s="47"/>
      <c r="D3" s="47"/>
      <c r="E3" s="48"/>
    </row>
    <row r="4" spans="1:10" ht="21.95" customHeight="1" thickBot="1" x14ac:dyDescent="0.2">
      <c r="A4" s="3" t="s">
        <v>1</v>
      </c>
      <c r="B4" s="4" t="s">
        <v>2</v>
      </c>
      <c r="C4" s="26" t="s">
        <v>50</v>
      </c>
      <c r="D4" s="27" t="s">
        <v>51</v>
      </c>
      <c r="E4" s="5" t="s">
        <v>3</v>
      </c>
    </row>
    <row r="5" spans="1:10" s="10" customFormat="1" ht="21" customHeight="1" thickTop="1" x14ac:dyDescent="0.15">
      <c r="A5" s="6" t="s">
        <v>4</v>
      </c>
      <c r="B5" s="7"/>
      <c r="C5" s="8">
        <f>C6+C9+C10+C11+C12+C13+C14+C15</f>
        <v>3424962314</v>
      </c>
      <c r="D5" s="8">
        <f>D6+D7+D8+D9+D10+D11+D12+D13+D14+D15</f>
        <v>3855319014</v>
      </c>
      <c r="E5" s="9">
        <f>D5-C5</f>
        <v>430356700</v>
      </c>
    </row>
    <row r="6" spans="1:10" ht="21" customHeight="1" x14ac:dyDescent="0.15">
      <c r="A6" s="11" t="s">
        <v>5</v>
      </c>
      <c r="B6" s="12" t="s">
        <v>6</v>
      </c>
      <c r="C6" s="13">
        <v>635278510</v>
      </c>
      <c r="D6" s="13">
        <v>685945660</v>
      </c>
      <c r="E6" s="14">
        <f>D6-C6</f>
        <v>50667150</v>
      </c>
    </row>
    <row r="7" spans="1:10" ht="21" customHeight="1" x14ac:dyDescent="0.15">
      <c r="A7" s="11" t="s">
        <v>7</v>
      </c>
      <c r="B7" s="12" t="s">
        <v>8</v>
      </c>
      <c r="C7" s="13">
        <v>0</v>
      </c>
      <c r="D7" s="13">
        <v>0</v>
      </c>
      <c r="E7" s="14">
        <f t="shared" ref="E7:E15" si="0">D7-C7</f>
        <v>0</v>
      </c>
    </row>
    <row r="8" spans="1:10" ht="21" customHeight="1" x14ac:dyDescent="0.15">
      <c r="A8" s="11" t="s">
        <v>9</v>
      </c>
      <c r="B8" s="12" t="s">
        <v>10</v>
      </c>
      <c r="C8" s="13">
        <v>0</v>
      </c>
      <c r="D8" s="13">
        <v>0</v>
      </c>
      <c r="E8" s="14">
        <f t="shared" si="0"/>
        <v>0</v>
      </c>
    </row>
    <row r="9" spans="1:10" ht="21" customHeight="1" x14ac:dyDescent="0.15">
      <c r="A9" s="11" t="s">
        <v>11</v>
      </c>
      <c r="B9" s="12" t="s">
        <v>12</v>
      </c>
      <c r="C9" s="13">
        <v>173128700</v>
      </c>
      <c r="D9" s="13">
        <v>94376620</v>
      </c>
      <c r="E9" s="14">
        <f t="shared" si="0"/>
        <v>-78752080</v>
      </c>
    </row>
    <row r="10" spans="1:10" ht="21" customHeight="1" x14ac:dyDescent="0.15">
      <c r="A10" s="11" t="s">
        <v>13</v>
      </c>
      <c r="B10" s="12" t="s">
        <v>14</v>
      </c>
      <c r="C10" s="13">
        <v>21400000</v>
      </c>
      <c r="D10" s="13">
        <v>26000000</v>
      </c>
      <c r="E10" s="14">
        <f t="shared" si="0"/>
        <v>4600000</v>
      </c>
    </row>
    <row r="11" spans="1:10" ht="21" customHeight="1" x14ac:dyDescent="0.15">
      <c r="A11" s="11" t="s">
        <v>15</v>
      </c>
      <c r="B11" s="12" t="s">
        <v>16</v>
      </c>
      <c r="C11" s="13">
        <v>2454649310</v>
      </c>
      <c r="D11" s="13">
        <v>2873930070</v>
      </c>
      <c r="E11" s="14">
        <f t="shared" si="0"/>
        <v>419280760</v>
      </c>
    </row>
    <row r="12" spans="1:10" ht="21" customHeight="1" x14ac:dyDescent="0.15">
      <c r="A12" s="11" t="s">
        <v>17</v>
      </c>
      <c r="B12" s="12" t="s">
        <v>18</v>
      </c>
      <c r="C12" s="13">
        <v>0</v>
      </c>
      <c r="D12" s="13">
        <v>0</v>
      </c>
      <c r="E12" s="14">
        <f t="shared" si="0"/>
        <v>0</v>
      </c>
    </row>
    <row r="13" spans="1:10" ht="21" customHeight="1" x14ac:dyDescent="0.15">
      <c r="A13" s="44" t="s">
        <v>19</v>
      </c>
      <c r="B13" s="15" t="s">
        <v>20</v>
      </c>
      <c r="C13" s="16">
        <v>0</v>
      </c>
      <c r="D13" s="16">
        <v>0</v>
      </c>
      <c r="E13" s="14">
        <f t="shared" si="0"/>
        <v>0</v>
      </c>
    </row>
    <row r="14" spans="1:10" ht="21" customHeight="1" x14ac:dyDescent="0.15">
      <c r="A14" s="44" t="s">
        <v>21</v>
      </c>
      <c r="B14" s="15" t="s">
        <v>22</v>
      </c>
      <c r="C14" s="13">
        <v>75629514</v>
      </c>
      <c r="D14" s="13">
        <v>95869764</v>
      </c>
      <c r="E14" s="14">
        <f t="shared" si="0"/>
        <v>20240250</v>
      </c>
    </row>
    <row r="15" spans="1:10" ht="21" customHeight="1" x14ac:dyDescent="0.15">
      <c r="A15" s="17" t="s">
        <v>23</v>
      </c>
      <c r="B15" s="18" t="s">
        <v>24</v>
      </c>
      <c r="C15" s="19">
        <v>64876280</v>
      </c>
      <c r="D15" s="19">
        <v>79196900</v>
      </c>
      <c r="E15" s="20">
        <f t="shared" si="0"/>
        <v>14320620</v>
      </c>
    </row>
    <row r="16" spans="1:10" ht="21" customHeight="1" x14ac:dyDescent="0.15">
      <c r="A16" s="21"/>
      <c r="B16" s="21"/>
      <c r="C16" s="22"/>
      <c r="D16" s="23"/>
      <c r="E16" s="22"/>
    </row>
    <row r="17" spans="1:7" s="2" customFormat="1" ht="21" customHeight="1" x14ac:dyDescent="0.15">
      <c r="A17" s="49" t="s">
        <v>25</v>
      </c>
      <c r="B17" s="50"/>
      <c r="C17" s="50"/>
      <c r="D17" s="50"/>
      <c r="E17" s="51"/>
    </row>
    <row r="18" spans="1:7" s="2" customFormat="1" ht="21" customHeight="1" thickBot="1" x14ac:dyDescent="0.2">
      <c r="A18" s="24" t="s">
        <v>1</v>
      </c>
      <c r="B18" s="25" t="s">
        <v>2</v>
      </c>
      <c r="C18" s="26" t="s">
        <v>50</v>
      </c>
      <c r="D18" s="27" t="s">
        <v>51</v>
      </c>
      <c r="E18" s="28" t="s">
        <v>3</v>
      </c>
    </row>
    <row r="19" spans="1:7" s="2" customFormat="1" ht="21" customHeight="1" thickTop="1" x14ac:dyDescent="0.15">
      <c r="A19" s="6" t="s">
        <v>26</v>
      </c>
      <c r="B19" s="7"/>
      <c r="C19" s="29">
        <f>C20+C21+C22+C23+C24+C25+C26+C28+C29+C30+C31+C32</f>
        <v>3424962314</v>
      </c>
      <c r="D19" s="29">
        <f>D20+D21+D22+D23+D24+D25+D26+D27+D28+D29+D30+D31+D32</f>
        <v>3855319014</v>
      </c>
      <c r="E19" s="30">
        <f>D19-C19</f>
        <v>430356700</v>
      </c>
    </row>
    <row r="20" spans="1:7" s="2" customFormat="1" ht="21" customHeight="1" x14ac:dyDescent="0.15">
      <c r="A20" s="52" t="s">
        <v>27</v>
      </c>
      <c r="B20" s="15" t="s">
        <v>37</v>
      </c>
      <c r="C20" s="31">
        <v>2682530260</v>
      </c>
      <c r="D20" s="31">
        <v>3069208150</v>
      </c>
      <c r="E20" s="32">
        <f t="shared" ref="E20:E32" si="1">D20-C20</f>
        <v>386677890</v>
      </c>
    </row>
    <row r="21" spans="1:7" s="2" customFormat="1" ht="21" customHeight="1" x14ac:dyDescent="0.15">
      <c r="A21" s="53"/>
      <c r="B21" s="33" t="s">
        <v>38</v>
      </c>
      <c r="C21" s="31">
        <v>7440000</v>
      </c>
      <c r="D21" s="31">
        <v>2440000</v>
      </c>
      <c r="E21" s="32">
        <f t="shared" si="1"/>
        <v>-5000000</v>
      </c>
      <c r="F21" s="34"/>
      <c r="G21" s="34"/>
    </row>
    <row r="22" spans="1:7" s="2" customFormat="1" ht="21" customHeight="1" x14ac:dyDescent="0.15">
      <c r="A22" s="54"/>
      <c r="B22" s="35" t="s">
        <v>39</v>
      </c>
      <c r="C22" s="31">
        <v>155148130</v>
      </c>
      <c r="D22" s="31">
        <v>168334630</v>
      </c>
      <c r="E22" s="32">
        <f t="shared" si="1"/>
        <v>13186500</v>
      </c>
    </row>
    <row r="23" spans="1:7" s="2" customFormat="1" ht="21" customHeight="1" x14ac:dyDescent="0.15">
      <c r="A23" s="11" t="s">
        <v>28</v>
      </c>
      <c r="B23" s="12" t="s">
        <v>40</v>
      </c>
      <c r="C23" s="31">
        <v>34067900</v>
      </c>
      <c r="D23" s="31">
        <v>42116000</v>
      </c>
      <c r="E23" s="32">
        <f t="shared" si="1"/>
        <v>8048100</v>
      </c>
    </row>
    <row r="24" spans="1:7" s="2" customFormat="1" ht="21" customHeight="1" x14ac:dyDescent="0.15">
      <c r="A24" s="52" t="s">
        <v>29</v>
      </c>
      <c r="B24" s="12" t="s">
        <v>39</v>
      </c>
      <c r="C24" s="31">
        <v>443760140</v>
      </c>
      <c r="D24" s="31">
        <v>473202880</v>
      </c>
      <c r="E24" s="32">
        <f t="shared" si="1"/>
        <v>29442740</v>
      </c>
    </row>
    <row r="25" spans="1:7" s="2" customFormat="1" ht="21" customHeight="1" x14ac:dyDescent="0.15">
      <c r="A25" s="54"/>
      <c r="B25" s="12" t="s">
        <v>41</v>
      </c>
      <c r="C25" s="31">
        <v>20613660</v>
      </c>
      <c r="D25" s="31">
        <v>28940000</v>
      </c>
      <c r="E25" s="32">
        <f t="shared" si="1"/>
        <v>8326340</v>
      </c>
    </row>
    <row r="26" spans="1:7" s="2" customFormat="1" ht="21" customHeight="1" x14ac:dyDescent="0.15">
      <c r="A26" s="11" t="s">
        <v>30</v>
      </c>
      <c r="B26" s="12" t="s">
        <v>42</v>
      </c>
      <c r="C26" s="31">
        <v>0</v>
      </c>
      <c r="D26" s="31">
        <v>0</v>
      </c>
      <c r="E26" s="32">
        <f t="shared" si="1"/>
        <v>0</v>
      </c>
    </row>
    <row r="27" spans="1:7" s="2" customFormat="1" ht="21" customHeight="1" x14ac:dyDescent="0.15">
      <c r="A27" s="11" t="s">
        <v>31</v>
      </c>
      <c r="B27" s="12" t="s">
        <v>43</v>
      </c>
      <c r="C27" s="31">
        <v>0</v>
      </c>
      <c r="D27" s="31">
        <v>0</v>
      </c>
      <c r="E27" s="32">
        <f t="shared" si="1"/>
        <v>0</v>
      </c>
    </row>
    <row r="28" spans="1:7" s="2" customFormat="1" ht="21" customHeight="1" x14ac:dyDescent="0.15">
      <c r="A28" s="11" t="s">
        <v>32</v>
      </c>
      <c r="B28" s="12" t="s">
        <v>44</v>
      </c>
      <c r="C28" s="31">
        <v>0</v>
      </c>
      <c r="D28" s="31">
        <v>0</v>
      </c>
      <c r="E28" s="32">
        <f t="shared" si="1"/>
        <v>0</v>
      </c>
    </row>
    <row r="29" spans="1:7" s="2" customFormat="1" ht="21" customHeight="1" x14ac:dyDescent="0.15">
      <c r="A29" s="11" t="s">
        <v>33</v>
      </c>
      <c r="B29" s="12" t="s">
        <v>45</v>
      </c>
      <c r="C29" s="31">
        <v>2230000</v>
      </c>
      <c r="D29" s="31">
        <v>4156880</v>
      </c>
      <c r="E29" s="32">
        <f t="shared" si="1"/>
        <v>1926880</v>
      </c>
    </row>
    <row r="30" spans="1:7" s="2" customFormat="1" ht="21" customHeight="1" x14ac:dyDescent="0.15">
      <c r="A30" s="44" t="s">
        <v>34</v>
      </c>
      <c r="B30" s="15" t="s">
        <v>46</v>
      </c>
      <c r="C30" s="31">
        <v>79172224</v>
      </c>
      <c r="D30" s="31">
        <v>23587154</v>
      </c>
      <c r="E30" s="32">
        <f t="shared" si="1"/>
        <v>-55585070</v>
      </c>
    </row>
    <row r="31" spans="1:7" s="2" customFormat="1" ht="21" customHeight="1" x14ac:dyDescent="0.15">
      <c r="A31" s="44" t="s">
        <v>35</v>
      </c>
      <c r="B31" s="15" t="s">
        <v>47</v>
      </c>
      <c r="C31" s="31">
        <v>0</v>
      </c>
      <c r="D31" s="31">
        <v>0</v>
      </c>
      <c r="E31" s="32">
        <f t="shared" si="1"/>
        <v>0</v>
      </c>
    </row>
    <row r="32" spans="1:7" s="2" customFormat="1" ht="21" customHeight="1" x14ac:dyDescent="0.15">
      <c r="A32" s="17" t="s">
        <v>36</v>
      </c>
      <c r="B32" s="18" t="s">
        <v>48</v>
      </c>
      <c r="C32" s="19">
        <v>0</v>
      </c>
      <c r="D32" s="19">
        <v>43333320</v>
      </c>
      <c r="E32" s="36">
        <f t="shared" si="1"/>
        <v>43333320</v>
      </c>
    </row>
    <row r="33" spans="1:5" s="2" customFormat="1" ht="21.95" customHeight="1" x14ac:dyDescent="0.15">
      <c r="A33" s="37"/>
      <c r="B33" s="37"/>
      <c r="C33" s="38"/>
      <c r="D33" s="39"/>
      <c r="E33" s="40"/>
    </row>
    <row r="34" spans="1:5" s="2" customFormat="1" ht="12" x14ac:dyDescent="0.15">
      <c r="B34" s="41"/>
      <c r="C34" s="41"/>
      <c r="D34" s="41"/>
    </row>
    <row r="35" spans="1:5" s="2" customFormat="1" ht="24.75" customHeight="1" x14ac:dyDescent="0.15">
      <c r="B35" s="42"/>
      <c r="C35" s="42"/>
      <c r="D35" s="43"/>
    </row>
  </sheetData>
  <mergeCells count="5">
    <mergeCell ref="A1:E1"/>
    <mergeCell ref="A3:E3"/>
    <mergeCell ref="A17:E17"/>
    <mergeCell ref="A20:A22"/>
    <mergeCell ref="A24:A25"/>
  </mergeCells>
  <phoneticPr fontId="3" type="noConversion"/>
  <printOptions horizontalCentered="1" verticalCentered="1"/>
  <pageMargins left="0.47244094488188981" right="0.47244094488188981" top="0.98425196850393704" bottom="0.98425196850393704" header="0.51181102362204722" footer="0.51181102362204722"/>
  <pageSetup paperSize="9" firstPageNumber="17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예산총괄 </vt:lpstr>
      <vt:lpstr>'예산총괄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2017-12-19T02:41:47Z</cp:lastPrinted>
  <dcterms:created xsi:type="dcterms:W3CDTF">2016-11-29T02:00:33Z</dcterms:created>
  <dcterms:modified xsi:type="dcterms:W3CDTF">2017-12-22T07:33:09Z</dcterms:modified>
</cp:coreProperties>
</file>