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결산 및 23년 1차추경\결산\"/>
    </mc:Choice>
  </mc:AlternateContent>
  <xr:revisionPtr revIDLastSave="0" documentId="13_ncr:1_{2C35817F-8137-4358-BCDF-84AD752A28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표지" sheetId="6" r:id="rId1"/>
    <sheet name="총괄표" sheetId="7" r:id="rId2"/>
    <sheet name="세입결산서" sheetId="14" r:id="rId3"/>
    <sheet name="세출결산서" sheetId="15" r:id="rId4"/>
  </sheets>
  <definedNames>
    <definedName name="_xlnm.Print_Area" localSheetId="1">총괄표!$A$1:$E$22</definedName>
    <definedName name="_xlnm.Print_Area" localSheetId="0">표지!$A$1:$C$17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D20" i="7"/>
  <c r="D19" i="7"/>
  <c r="D18" i="7"/>
  <c r="D17" i="7"/>
  <c r="D16" i="7"/>
  <c r="C22" i="7"/>
  <c r="C21" i="7"/>
  <c r="C20" i="7"/>
  <c r="C19" i="7"/>
  <c r="C18" i="7"/>
  <c r="C17" i="7"/>
  <c r="C16" i="7"/>
  <c r="D15" i="7"/>
  <c r="C15" i="7"/>
  <c r="D9" i="7"/>
  <c r="D8" i="7"/>
  <c r="D7" i="7"/>
  <c r="D6" i="7"/>
  <c r="C9" i="7"/>
  <c r="C8" i="7"/>
  <c r="C7" i="7"/>
  <c r="C6" i="7"/>
  <c r="C14" i="7" l="1"/>
  <c r="C5" i="7"/>
  <c r="E22" i="7"/>
  <c r="E21" i="7"/>
  <c r="E20" i="7"/>
  <c r="E19" i="7"/>
  <c r="E18" i="7"/>
  <c r="E17" i="7"/>
  <c r="E16" i="7"/>
  <c r="E15" i="7"/>
  <c r="D14" i="7"/>
  <c r="E9" i="7"/>
  <c r="E8" i="7"/>
  <c r="E7" i="7"/>
  <c r="E6" i="7"/>
  <c r="D5" i="7"/>
  <c r="E5" i="7" l="1"/>
  <c r="E14" i="7"/>
</calcChain>
</file>

<file path=xl/sharedStrings.xml><?xml version="1.0" encoding="utf-8"?>
<sst xmlns="http://schemas.openxmlformats.org/spreadsheetml/2006/main" count="260" uniqueCount="99">
  <si>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</si>
  <si>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</si>
  <si>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</si>
  <si>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</si>
  <si>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</si>
  <si>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</si>
  <si>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</si>
  <si>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</si>
  <si>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</si>
  <si>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</si>
  <si>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</si>
  <si>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</si>
  <si>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전년도이월금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</si>
  <si>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</si>
  <si>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</si>
  <si>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</si>
  <si>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</si>
  <si>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</si>
  <si>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</si>
  <si>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인건비</t>
  </si>
  <si>
    <t>기관운영비</t>
  </si>
  <si>
    <t>수용비 및 수수료</t>
  </si>
  <si>
    <t>운영비</t>
  </si>
  <si>
    <t>사무비</t>
  </si>
  <si>
    <t>시설비</t>
  </si>
  <si>
    <t>자산취득비</t>
  </si>
  <si>
    <t>재산조성비</t>
  </si>
  <si>
    <t>사업비</t>
  </si>
  <si>
    <t>전출금</t>
  </si>
  <si>
    <t>잡지출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</si>
  <si>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</si>
  <si>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</si>
  <si>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</si>
  <si>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</si>
  <si>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</si>
  <si>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</si>
  <si>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</si>
  <si>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</si>
  <si>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입소비용수입</t>
    <phoneticPr fontId="2" type="noConversion"/>
  </si>
  <si>
    <t>요양급여수입</t>
    <phoneticPr fontId="2" type="noConversion"/>
  </si>
  <si>
    <t>이월금</t>
    <phoneticPr fontId="2" type="noConversion"/>
  </si>
  <si>
    <t>잡수입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</si>
  <si>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</si>
  <si>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</si>
  <si>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</si>
  <si>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시설비</t>
    <phoneticPr fontId="2" type="noConversion"/>
  </si>
  <si>
    <t>전출금</t>
    <phoneticPr fontId="2" type="noConversion"/>
  </si>
  <si>
    <t>잡지출</t>
    <phoneticPr fontId="2" type="noConversion"/>
  </si>
  <si>
    <t>운영충당적립금</t>
    <phoneticPr fontId="2" type="noConversion"/>
  </si>
  <si>
    <t>(단위:원)</t>
    <phoneticPr fontId="2" type="noConversion"/>
  </si>
  <si>
    <t>(단위:원)</t>
    <phoneticPr fontId="2" type="noConversion"/>
  </si>
  <si>
    <t>보조금</t>
  </si>
  <si>
    <t>업무추진비</t>
  </si>
  <si>
    <t>2) 세출결산서</t>
    <phoneticPr fontId="1" type="noConversion"/>
  </si>
  <si>
    <t>붙임 1. 세입결산서 1부
       2. 세출결산서 1부
       3. 2021년 후원금(물품) 수입 및 사용 결과보고서 1부</t>
    <phoneticPr fontId="1" type="noConversion"/>
  </si>
  <si>
    <t>전년도이월금(식재료비)</t>
  </si>
  <si>
    <t>요양급여수입</t>
  </si>
  <si>
    <t>가산금 수입</t>
  </si>
  <si>
    <t>장기요양급여수입</t>
  </si>
  <si>
    <t>입소자(이용자)부담금수입</t>
  </si>
  <si>
    <t>입소(이용)비용수입</t>
  </si>
  <si>
    <t>본인부담금수입</t>
  </si>
  <si>
    <t>시설부담</t>
  </si>
  <si>
    <t>적립금 및 준비금</t>
  </si>
  <si>
    <t>운영충당적립금 및 환경개선부담금</t>
  </si>
  <si>
    <t>운영충당적립금</t>
  </si>
  <si>
    <t>기타전출금</t>
  </si>
  <si>
    <t>프로그램 사업비</t>
  </si>
  <si>
    <t>시설장비유지비</t>
  </si>
  <si>
    <t>기타운영비</t>
  </si>
  <si>
    <t>임차료</t>
  </si>
  <si>
    <t>차량비</t>
  </si>
  <si>
    <t>공공요금 및 각종 세금공과금</t>
  </si>
  <si>
    <t>사회보험부담금</t>
  </si>
  <si>
    <t>퇴직금 및 퇴직적립금</t>
  </si>
  <si>
    <t>각종수당</t>
  </si>
  <si>
    <t>참좋은재가노인돌봄센터 방문요양 결산서</t>
    <phoneticPr fontId="2" type="noConversion"/>
  </si>
  <si>
    <t>참좋은재가노인돌봄센터</t>
    <phoneticPr fontId="1" type="noConversion"/>
  </si>
  <si>
    <t>프로그램사업비</t>
    <phoneticPr fontId="2" type="noConversion"/>
  </si>
  <si>
    <t>법인회계전출금</t>
  </si>
  <si>
    <t>사   무   비</t>
    <phoneticPr fontId="2" type="noConversion"/>
  </si>
  <si>
    <t>재산조성비</t>
    <phoneticPr fontId="2" type="noConversion"/>
  </si>
  <si>
    <t>사   업   비</t>
    <phoneticPr fontId="2" type="noConversion"/>
  </si>
  <si>
    <t>전   출   금</t>
    <phoneticPr fontId="2" type="noConversion"/>
  </si>
  <si>
    <t>잡   지   출</t>
    <phoneticPr fontId="2" type="noConversion"/>
  </si>
  <si>
    <t>적   립   금</t>
    <phoneticPr fontId="2" type="noConversion"/>
  </si>
  <si>
    <t>입소자수입</t>
    <phoneticPr fontId="2" type="noConversion"/>
  </si>
  <si>
    <t>이   월   금</t>
    <phoneticPr fontId="2" type="noConversion"/>
  </si>
  <si>
    <t>잡   수   입</t>
    <phoneticPr fontId="2" type="noConversion"/>
  </si>
  <si>
    <t xml:space="preserve">     ■ 세입 : 239,795,923원
     ■ 세출 : 239,795,923원
     ■ 잔액 :               0원</t>
    <phoneticPr fontId="1" type="noConversion"/>
  </si>
  <si>
    <t>2022년 참좋은재가노인돌봄센터 방문요양 세입.세출 결산 총괄표</t>
    <phoneticPr fontId="2" type="noConversion"/>
  </si>
  <si>
    <t>2022년 결산추경(A)</t>
  </si>
  <si>
    <t>2022년 결산추경(A)</t>
    <phoneticPr fontId="2" type="noConversion"/>
  </si>
  <si>
    <t>2022년 결산(B)</t>
  </si>
  <si>
    <t>2022년 결산(B)</t>
    <phoneticPr fontId="2" type="noConversion"/>
  </si>
  <si>
    <t>■ 사 업 명 : 방문요양사업
■ 검색기간: 2022년 01월 ~ 2022년 12월</t>
    <phoneticPr fontId="1" type="noConversion"/>
  </si>
  <si>
    <t>■ 사 업 명 : 방문요양사업
■ 검색기간: 2022년 01월 ~ 2022년 12월</t>
    <phoneticPr fontId="1" type="noConversion"/>
  </si>
  <si>
    <t xml:space="preserve">      2022년</t>
    <phoneticPr fontId="2" type="noConversion"/>
  </si>
  <si>
    <t>2023. 02. 13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</si>
</sst>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18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0" xfId="1" applyFont="1" applyBorder="1" applyAlignment="1">
      <alignment horizontal="center" vertical="center"/>
    </xf>
    <xf numFmtId="3" fontId="12" fillId="0" borderId="21" xfId="1" applyNumberFormat="1" applyFont="1" applyBorder="1">
      <alignment vertical="center"/>
    </xf>
    <xf numFmtId="3" fontId="12" fillId="0" borderId="22" xfId="1" applyNumberFormat="1" applyFont="1" applyBorder="1" applyAlignment="1">
      <alignment horizontal="right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3" fontId="12" fillId="0" borderId="27" xfId="1" applyNumberFormat="1" applyFont="1" applyBorder="1">
      <alignment vertical="center"/>
    </xf>
    <xf numFmtId="3" fontId="12" fillId="0" borderId="28" xfId="1" applyNumberFormat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41" fontId="12" fillId="0" borderId="0" xfId="1" applyNumberFormat="1" applyFont="1" applyAlignment="1">
      <alignment horizontal="right" vertical="center"/>
    </xf>
    <xf numFmtId="41" fontId="12" fillId="0" borderId="0" xfId="1" applyNumberFormat="1" applyFont="1">
      <alignment vertical="center"/>
    </xf>
    <xf numFmtId="3" fontId="12" fillId="0" borderId="0" xfId="1" applyNumberFormat="1" applyFont="1" applyAlignment="1">
      <alignment horizontal="right" vertical="center"/>
    </xf>
    <xf numFmtId="0" fontId="14" fillId="0" borderId="0" xfId="1" applyFont="1">
      <alignment vertical="center"/>
    </xf>
    <xf numFmtId="0" fontId="12" fillId="0" borderId="29" xfId="1" applyFont="1" applyBorder="1" applyAlignment="1">
      <alignment horizontal="center" vertical="center"/>
    </xf>
    <xf numFmtId="3" fontId="11" fillId="0" borderId="17" xfId="1" applyNumberFormat="1" applyFont="1" applyBorder="1">
      <alignment vertical="center"/>
    </xf>
    <xf numFmtId="3" fontId="11" fillId="0" borderId="18" xfId="1" applyNumberFormat="1" applyFont="1" applyBorder="1">
      <alignment vertical="center"/>
    </xf>
    <xf numFmtId="3" fontId="12" fillId="0" borderId="24" xfId="1" applyNumberFormat="1" applyFont="1" applyBorder="1">
      <alignment vertical="center"/>
    </xf>
    <xf numFmtId="3" fontId="11" fillId="0" borderId="22" xfId="1" applyNumberFormat="1" applyFont="1" applyBorder="1">
      <alignment vertical="center"/>
    </xf>
    <xf numFmtId="41" fontId="11" fillId="0" borderId="0" xfId="1" applyNumberFormat="1" applyFont="1">
      <alignment vertical="center"/>
    </xf>
    <xf numFmtId="0" fontId="14" fillId="0" borderId="0" xfId="1" applyFont="1" applyAlignment="1">
      <alignment horizontal="center" vertical="center"/>
    </xf>
    <xf numFmtId="41" fontId="14" fillId="0" borderId="0" xfId="1" applyNumberFormat="1" applyFont="1">
      <alignment vertical="center"/>
    </xf>
    <xf numFmtId="41" fontId="15" fillId="0" borderId="0" xfId="1" applyNumberFormat="1" applyFont="1">
      <alignment vertical="center"/>
    </xf>
    <xf numFmtId="0" fontId="4" fillId="0" borderId="30" xfId="0" applyFont="1" applyBorder="1">
      <alignment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3" fontId="12" fillId="0" borderId="32" xfId="1" applyNumberFormat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0" fontId="19" fillId="0" borderId="0" xfId="0" applyFont="1">
      <alignment vertical="center"/>
    </xf>
    <xf numFmtId="0" fontId="2" fillId="0" borderId="0" xfId="1" applyFont="1" applyAlignment="1">
      <alignment vertical="center" wrapText="1" shrinkToFit="1"/>
    </xf>
    <xf numFmtId="0" fontId="17" fillId="0" borderId="0" xfId="1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0" fontId="12" fillId="0" borderId="19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center" vertical="center" wrapText="1"/>
    </xf>
    <xf numFmtId="176" fontId="23" fillId="3" borderId="3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wrapText="1"/>
    </xf>
    <xf numFmtId="176" fontId="24" fillId="0" borderId="3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right" vertical="center" wrapText="1"/>
    </xf>
    <xf numFmtId="176" fontId="25" fillId="2" borderId="3" xfId="0" applyNumberFormat="1" applyFont="1" applyFill="1" applyBorder="1" applyAlignment="1">
      <alignment horizontal="right" vertical="center" wrapText="1"/>
    </xf>
    <xf numFmtId="176" fontId="25" fillId="3" borderId="3" xfId="0" applyNumberFormat="1" applyFont="1" applyFill="1" applyBorder="1" applyAlignment="1">
      <alignment horizontal="right" vertical="center" wrapText="1"/>
    </xf>
    <xf numFmtId="3" fontId="11" fillId="0" borderId="28" xfId="1" applyNumberFormat="1" applyFont="1" applyBorder="1">
      <alignment vertical="center"/>
    </xf>
    <xf numFmtId="0" fontId="25" fillId="3" borderId="4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vertical="center" wrapText="1"/>
    </xf>
    <xf numFmtId="0" fontId="22" fillId="0" borderId="49" xfId="0" applyFont="1" applyBorder="1" applyAlignment="1">
      <alignment horizontal="center" vertical="center" wrapText="1"/>
    </xf>
    <xf numFmtId="176" fontId="25" fillId="2" borderId="52" xfId="0" applyNumberFormat="1" applyFont="1" applyFill="1" applyBorder="1" applyAlignment="1">
      <alignment horizontal="right" vertical="center" wrapText="1"/>
    </xf>
    <xf numFmtId="176" fontId="25" fillId="2" borderId="50" xfId="0" applyNumberFormat="1" applyFont="1" applyFill="1" applyBorder="1" applyAlignment="1">
      <alignment horizontal="right" vertical="center" wrapText="1"/>
    </xf>
    <xf numFmtId="176" fontId="25" fillId="3" borderId="50" xfId="0" applyNumberFormat="1" applyFont="1" applyFill="1" applyBorder="1" applyAlignment="1">
      <alignment horizontal="right" vertical="center" wrapText="1"/>
    </xf>
    <xf numFmtId="0" fontId="25" fillId="3" borderId="53" xfId="0" applyFont="1" applyFill="1" applyBorder="1" applyAlignment="1">
      <alignment vertical="center" wrapText="1"/>
    </xf>
    <xf numFmtId="0" fontId="25" fillId="3" borderId="54" xfId="0" applyFont="1" applyFill="1" applyBorder="1" applyAlignment="1">
      <alignment vertical="center" wrapText="1"/>
    </xf>
    <xf numFmtId="0" fontId="25" fillId="3" borderId="55" xfId="0" applyFont="1" applyFill="1" applyBorder="1" applyAlignment="1">
      <alignment vertical="center" wrapText="1"/>
    </xf>
    <xf numFmtId="0" fontId="25" fillId="3" borderId="55" xfId="0" applyFont="1" applyFill="1" applyBorder="1" applyAlignment="1">
      <alignment vertical="center" shrinkToFit="1"/>
    </xf>
    <xf numFmtId="0" fontId="23" fillId="3" borderId="55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176" fontId="25" fillId="3" borderId="55" xfId="0" applyNumberFormat="1" applyFont="1" applyFill="1" applyBorder="1" applyAlignment="1">
      <alignment horizontal="right" vertical="center" wrapText="1"/>
    </xf>
    <xf numFmtId="176" fontId="25" fillId="3" borderId="56" xfId="0" applyNumberFormat="1" applyFont="1" applyFill="1" applyBorder="1" applyAlignment="1">
      <alignment horizontal="right" vertical="center" wrapText="1"/>
    </xf>
    <xf numFmtId="0" fontId="25" fillId="3" borderId="57" xfId="0" applyFont="1" applyFill="1" applyBorder="1" applyAlignment="1">
      <alignment vertical="center" wrapText="1"/>
    </xf>
    <xf numFmtId="0" fontId="25" fillId="3" borderId="47" xfId="0" applyFont="1" applyFill="1" applyBorder="1" applyAlignment="1">
      <alignment vertical="center" wrapText="1"/>
    </xf>
    <xf numFmtId="0" fontId="25" fillId="3" borderId="58" xfId="0" applyFont="1" applyFill="1" applyBorder="1" applyAlignment="1">
      <alignment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5" fillId="3" borderId="58" xfId="0" applyFont="1" applyFill="1" applyBorder="1" applyAlignment="1">
      <alignment horizontal="center" vertical="center" wrapText="1"/>
    </xf>
    <xf numFmtId="176" fontId="25" fillId="3" borderId="58" xfId="0" applyNumberFormat="1" applyFont="1" applyFill="1" applyBorder="1" applyAlignment="1">
      <alignment horizontal="right" vertical="center" wrapText="1"/>
    </xf>
    <xf numFmtId="176" fontId="25" fillId="3" borderId="59" xfId="0" applyNumberFormat="1" applyFont="1" applyFill="1" applyBorder="1" applyAlignment="1">
      <alignment horizontal="right" vertical="center" wrapText="1"/>
    </xf>
    <xf numFmtId="176" fontId="24" fillId="0" borderId="52" xfId="0" applyNumberFormat="1" applyFont="1" applyBorder="1" applyAlignment="1">
      <alignment horizontal="right" vertical="center" wrapText="1"/>
    </xf>
    <xf numFmtId="176" fontId="24" fillId="0" borderId="50" xfId="0" applyNumberFormat="1" applyFont="1" applyBorder="1" applyAlignment="1">
      <alignment horizontal="right" vertical="center" wrapText="1"/>
    </xf>
    <xf numFmtId="0" fontId="24" fillId="0" borderId="55" xfId="0" applyFont="1" applyBorder="1" applyAlignment="1">
      <alignment horizontal="center" vertical="center" wrapText="1"/>
    </xf>
    <xf numFmtId="176" fontId="24" fillId="0" borderId="55" xfId="0" applyNumberFormat="1" applyFont="1" applyBorder="1" applyAlignment="1">
      <alignment horizontal="right" vertical="center" wrapText="1"/>
    </xf>
    <xf numFmtId="176" fontId="24" fillId="0" borderId="5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49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view="pageBreakPreview" zoomScaleNormal="100" zoomScaleSheetLayoutView="100" workbookViewId="0">
      <selection activeCell="A9" sqref="A9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98"/>
      <c r="C2" s="98"/>
    </row>
    <row r="3" spans="1:3" ht="31.5">
      <c r="A3" s="99" t="s">
        <v>97</v>
      </c>
      <c r="B3" s="99"/>
      <c r="C3" s="99"/>
    </row>
    <row r="4" spans="1:3" ht="31.5">
      <c r="A4" s="100" t="s">
        <v>76</v>
      </c>
      <c r="B4" s="100"/>
      <c r="C4" s="100"/>
    </row>
    <row r="5" spans="1:3" ht="78" customHeight="1">
      <c r="B5" s="1"/>
      <c r="C5" s="1"/>
    </row>
    <row r="6" spans="1:3" ht="105.75" customHeight="1">
      <c r="B6" s="2" t="s">
        <v>89</v>
      </c>
      <c r="C6" s="40"/>
    </row>
    <row r="7" spans="1:3">
      <c r="B7" s="101"/>
      <c r="C7" s="101"/>
    </row>
    <row r="8" spans="1:3" ht="87.75" customHeight="1">
      <c r="A8" s="102" t="s">
        <v>98</v>
      </c>
      <c r="B8" s="102"/>
      <c r="C8" s="102"/>
    </row>
    <row r="9" spans="1:3" ht="57" customHeight="1">
      <c r="B9" s="3"/>
      <c r="C9" s="3"/>
    </row>
    <row r="10" spans="1:3">
      <c r="B10" s="101"/>
      <c r="C10" s="101"/>
    </row>
    <row r="11" spans="1:3" ht="41.25" customHeight="1">
      <c r="A11" s="96" t="s">
        <v>30</v>
      </c>
      <c r="B11" s="96"/>
      <c r="C11" s="96"/>
    </row>
    <row r="12" spans="1:3" ht="38.25">
      <c r="A12" s="97" t="s">
        <v>77</v>
      </c>
      <c r="B12" s="97"/>
      <c r="C12" s="97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view="pageBreakPreview" zoomScaleNormal="100" zoomScaleSheetLayoutView="100" workbookViewId="0">
      <selection activeCell="A9" sqref="A3:E9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104" t="s">
        <v>90</v>
      </c>
      <c r="B1" s="104"/>
      <c r="C1" s="104"/>
      <c r="D1" s="104"/>
      <c r="E1" s="104"/>
      <c r="F1" s="6"/>
      <c r="G1" s="6"/>
      <c r="H1" s="6"/>
      <c r="I1" s="6"/>
      <c r="J1" s="6"/>
    </row>
    <row r="2" spans="1:10" ht="18.75">
      <c r="A2" s="48"/>
      <c r="B2" s="48"/>
      <c r="C2" s="48"/>
      <c r="D2" s="48"/>
      <c r="E2" s="49" t="s">
        <v>49</v>
      </c>
      <c r="F2" s="6"/>
      <c r="G2" s="6"/>
      <c r="H2" s="6"/>
      <c r="I2" s="6"/>
      <c r="J2" s="6"/>
    </row>
    <row r="3" spans="1:10" ht="21.95" customHeight="1">
      <c r="A3" s="105" t="s">
        <v>31</v>
      </c>
      <c r="B3" s="106"/>
      <c r="C3" s="106"/>
      <c r="D3" s="106"/>
      <c r="E3" s="107"/>
    </row>
    <row r="4" spans="1:10" ht="21.95" customHeight="1" thickBot="1">
      <c r="A4" s="9" t="s">
        <v>32</v>
      </c>
      <c r="B4" s="10" t="s">
        <v>33</v>
      </c>
      <c r="C4" s="11" t="s">
        <v>92</v>
      </c>
      <c r="D4" s="12" t="s">
        <v>94</v>
      </c>
      <c r="E4" s="13" t="s">
        <v>34</v>
      </c>
    </row>
    <row r="5" spans="1:10" s="16" customFormat="1" ht="21.95" customHeight="1" thickTop="1">
      <c r="A5" s="111" t="s">
        <v>35</v>
      </c>
      <c r="B5" s="112"/>
      <c r="C5" s="14">
        <f>SUM(C6:C9)</f>
        <v>239797000</v>
      </c>
      <c r="D5" s="14">
        <f>SUM(D6:D9)</f>
        <v>239795923</v>
      </c>
      <c r="E5" s="15">
        <f>SUM(E6:E9)</f>
        <v>-1077</v>
      </c>
    </row>
    <row r="6" spans="1:10" ht="21.95" customHeight="1">
      <c r="A6" s="20" t="s">
        <v>86</v>
      </c>
      <c r="B6" s="17" t="s">
        <v>38</v>
      </c>
      <c r="C6" s="41">
        <f>세입결산서!I11</f>
        <v>9122140</v>
      </c>
      <c r="D6" s="18">
        <f>세입결산서!I12</f>
        <v>9122140</v>
      </c>
      <c r="E6" s="19">
        <f>D6-C6</f>
        <v>0</v>
      </c>
    </row>
    <row r="7" spans="1:10" ht="21.95" customHeight="1">
      <c r="A7" s="20" t="s">
        <v>39</v>
      </c>
      <c r="B7" s="17" t="s">
        <v>39</v>
      </c>
      <c r="C7" s="41">
        <f>세입결산서!I23</f>
        <v>147099770</v>
      </c>
      <c r="D7" s="18">
        <f>세입결산서!I24</f>
        <v>147099770</v>
      </c>
      <c r="E7" s="19">
        <f t="shared" ref="E7:E9" si="0">D7-C7</f>
        <v>0</v>
      </c>
    </row>
    <row r="8" spans="1:10" ht="21.95" customHeight="1">
      <c r="A8" s="50" t="s">
        <v>87</v>
      </c>
      <c r="B8" s="42" t="s">
        <v>40</v>
      </c>
      <c r="C8" s="43">
        <f>세입결산서!I35</f>
        <v>82095979</v>
      </c>
      <c r="D8" s="18">
        <f>세입결산서!I36</f>
        <v>82095979</v>
      </c>
      <c r="E8" s="19">
        <f t="shared" si="0"/>
        <v>0</v>
      </c>
    </row>
    <row r="9" spans="1:10" ht="21.95" customHeight="1">
      <c r="A9" s="22" t="s">
        <v>88</v>
      </c>
      <c r="B9" s="23" t="s">
        <v>41</v>
      </c>
      <c r="C9" s="44">
        <f>세입결산서!I47</f>
        <v>1479111</v>
      </c>
      <c r="D9" s="24">
        <f>세입결산서!I48</f>
        <v>1478034</v>
      </c>
      <c r="E9" s="25">
        <f t="shared" si="0"/>
        <v>-1077</v>
      </c>
    </row>
    <row r="10" spans="1:10" ht="21.95" customHeight="1">
      <c r="A10" s="26"/>
      <c r="B10" s="26"/>
      <c r="C10" s="27"/>
      <c r="D10" s="28"/>
      <c r="E10" s="29"/>
    </row>
    <row r="11" spans="1:10" ht="17.25" customHeight="1">
      <c r="A11" s="30"/>
      <c r="B11" s="30"/>
      <c r="C11" s="30"/>
      <c r="D11" s="30"/>
      <c r="E11" s="49" t="s">
        <v>50</v>
      </c>
    </row>
    <row r="12" spans="1:10" ht="21.95" customHeight="1">
      <c r="A12" s="105" t="s">
        <v>36</v>
      </c>
      <c r="B12" s="106"/>
      <c r="C12" s="106"/>
      <c r="D12" s="106"/>
      <c r="E12" s="107"/>
    </row>
    <row r="13" spans="1:10" ht="21.95" customHeight="1" thickBot="1">
      <c r="A13" s="9" t="s">
        <v>32</v>
      </c>
      <c r="B13" s="10" t="s">
        <v>33</v>
      </c>
      <c r="C13" s="11" t="s">
        <v>91</v>
      </c>
      <c r="D13" s="12" t="s">
        <v>93</v>
      </c>
      <c r="E13" s="13" t="s">
        <v>34</v>
      </c>
    </row>
    <row r="14" spans="1:10" ht="21.95" customHeight="1" thickTop="1">
      <c r="A14" s="31" t="s">
        <v>37</v>
      </c>
      <c r="B14" s="51"/>
      <c r="C14" s="32">
        <f>SUM(C15:C22)</f>
        <v>239797000</v>
      </c>
      <c r="D14" s="32">
        <f>SUM(D15:D22)</f>
        <v>239795923</v>
      </c>
      <c r="E14" s="33">
        <f>D14-C14</f>
        <v>-1077</v>
      </c>
    </row>
    <row r="15" spans="1:10" ht="32.25" customHeight="1">
      <c r="A15" s="108" t="s">
        <v>80</v>
      </c>
      <c r="B15" s="42" t="s">
        <v>42</v>
      </c>
      <c r="C15" s="43">
        <f>세출결산서!I17</f>
        <v>151475320</v>
      </c>
      <c r="D15" s="34">
        <f>세출결산서!I18</f>
        <v>151475320</v>
      </c>
      <c r="E15" s="35">
        <f t="shared" ref="E15:E22" si="1">D15-C15</f>
        <v>0</v>
      </c>
      <c r="F15" s="47"/>
    </row>
    <row r="16" spans="1:10" ht="21.95" customHeight="1">
      <c r="A16" s="109"/>
      <c r="B16" s="21" t="s">
        <v>43</v>
      </c>
      <c r="C16" s="43">
        <f>세출결산서!I23</f>
        <v>68000</v>
      </c>
      <c r="D16" s="34">
        <f>세출결산서!I21</f>
        <v>68000</v>
      </c>
      <c r="E16" s="35">
        <f t="shared" si="1"/>
        <v>0</v>
      </c>
      <c r="F16" s="45"/>
      <c r="G16" s="45"/>
    </row>
    <row r="17" spans="1:5" ht="21.95" customHeight="1">
      <c r="A17" s="110"/>
      <c r="B17" s="37" t="s">
        <v>44</v>
      </c>
      <c r="C17" s="43">
        <f>세출결산서!I41</f>
        <v>4793410</v>
      </c>
      <c r="D17" s="34">
        <f>세출결산서!I42</f>
        <v>4793410</v>
      </c>
      <c r="E17" s="35">
        <f t="shared" si="1"/>
        <v>0</v>
      </c>
    </row>
    <row r="18" spans="1:5" ht="21.95" customHeight="1">
      <c r="A18" s="20" t="s">
        <v>81</v>
      </c>
      <c r="B18" s="17" t="s">
        <v>45</v>
      </c>
      <c r="C18" s="34">
        <f>세출결산서!I56</f>
        <v>3111213</v>
      </c>
      <c r="D18" s="34">
        <f>세출결산서!I57</f>
        <v>3111213</v>
      </c>
      <c r="E18" s="35">
        <f t="shared" si="1"/>
        <v>0</v>
      </c>
    </row>
    <row r="19" spans="1:5" ht="21.95" customHeight="1">
      <c r="A19" s="50" t="s">
        <v>82</v>
      </c>
      <c r="B19" s="17" t="s">
        <v>78</v>
      </c>
      <c r="C19" s="34">
        <f>세출결산서!I65</f>
        <v>168000</v>
      </c>
      <c r="D19" s="34">
        <f>세출결산서!I66</f>
        <v>168000</v>
      </c>
      <c r="E19" s="35">
        <f t="shared" si="1"/>
        <v>0</v>
      </c>
    </row>
    <row r="20" spans="1:5" ht="21.95" customHeight="1">
      <c r="A20" s="20" t="s">
        <v>83</v>
      </c>
      <c r="B20" s="17" t="s">
        <v>46</v>
      </c>
      <c r="C20" s="34">
        <f>세출결산서!I77</f>
        <v>75697551</v>
      </c>
      <c r="D20" s="34">
        <f>세출결산서!I78</f>
        <v>75696474</v>
      </c>
      <c r="E20" s="35">
        <f t="shared" si="1"/>
        <v>-1077</v>
      </c>
    </row>
    <row r="21" spans="1:5" ht="21.95" customHeight="1">
      <c r="A21" s="20" t="s">
        <v>84</v>
      </c>
      <c r="B21" s="17" t="s">
        <v>47</v>
      </c>
      <c r="C21" s="34">
        <f>세출결산서!I86</f>
        <v>228000</v>
      </c>
      <c r="D21" s="34">
        <f>세출결산서!I87</f>
        <v>228000</v>
      </c>
      <c r="E21" s="35">
        <f t="shared" si="1"/>
        <v>0</v>
      </c>
    </row>
    <row r="22" spans="1:5" ht="21.95" customHeight="1">
      <c r="A22" s="22" t="s">
        <v>85</v>
      </c>
      <c r="B22" s="23" t="s">
        <v>48</v>
      </c>
      <c r="C22" s="24">
        <f>세출결산서!I95</f>
        <v>4255506</v>
      </c>
      <c r="D22" s="24">
        <f>세출결산서!I96</f>
        <v>4255506</v>
      </c>
      <c r="E22" s="69">
        <f t="shared" si="1"/>
        <v>0</v>
      </c>
    </row>
    <row r="23" spans="1:5" ht="10.5" customHeight="1">
      <c r="A23" s="26"/>
      <c r="B23" s="26"/>
      <c r="C23" s="28"/>
      <c r="D23" s="28"/>
      <c r="E23" s="36"/>
    </row>
    <row r="24" spans="1:5" s="8" customFormat="1" ht="38.25" customHeight="1">
      <c r="A24" s="103" t="s">
        <v>54</v>
      </c>
      <c r="B24" s="103"/>
      <c r="C24" s="103"/>
      <c r="D24" s="103"/>
      <c r="E24" s="103"/>
    </row>
    <row r="25" spans="1:5">
      <c r="B25" s="37"/>
      <c r="C25" s="37"/>
      <c r="D25" s="37"/>
    </row>
    <row r="26" spans="1:5" ht="24.75" customHeight="1">
      <c r="B26" s="38"/>
      <c r="C26" s="38"/>
      <c r="D26" s="39"/>
    </row>
  </sheetData>
  <mergeCells count="6">
    <mergeCell ref="A24:E24"/>
    <mergeCell ref="A1:E1"/>
    <mergeCell ref="A3:E3"/>
    <mergeCell ref="A12:E12"/>
    <mergeCell ref="A15:A17"/>
    <mergeCell ref="A5:B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CABB-802B-490D-A2D8-57FC1E81B541}">
  <dimension ref="A1:I52"/>
  <sheetViews>
    <sheetView view="pageBreakPreview" topLeftCell="A22" zoomScale="95" zoomScaleNormal="100" zoomScaleSheetLayoutView="95" workbookViewId="0">
      <selection activeCell="I52" sqref="I51:I52"/>
    </sheetView>
  </sheetViews>
  <sheetFormatPr defaultRowHeight="16.5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s="46" customFormat="1" ht="26.25">
      <c r="A1" s="113" t="s">
        <v>18</v>
      </c>
      <c r="B1" s="113"/>
      <c r="C1" s="113"/>
      <c r="D1" s="113"/>
    </row>
    <row r="2" spans="1:9" s="46" customFormat="1" ht="26.25" customHeight="1">
      <c r="A2" s="114" t="s">
        <v>95</v>
      </c>
      <c r="B2" s="114"/>
      <c r="C2" s="114"/>
      <c r="D2" s="114"/>
    </row>
    <row r="3" spans="1:9">
      <c r="A3" s="123" t="s">
        <v>0</v>
      </c>
      <c r="B3" s="124"/>
      <c r="C3" s="124"/>
      <c r="D3" s="125"/>
      <c r="E3" s="121" t="s">
        <v>1</v>
      </c>
      <c r="F3" s="121" t="s">
        <v>2</v>
      </c>
      <c r="G3" s="121" t="s">
        <v>62</v>
      </c>
      <c r="H3" s="121" t="s">
        <v>3</v>
      </c>
      <c r="I3" s="121" t="s">
        <v>4</v>
      </c>
    </row>
    <row r="4" spans="1:9">
      <c r="A4" s="52" t="s">
        <v>5</v>
      </c>
      <c r="B4" s="52" t="s">
        <v>6</v>
      </c>
      <c r="C4" s="52" t="s">
        <v>7</v>
      </c>
      <c r="D4" s="52"/>
      <c r="E4" s="122"/>
      <c r="F4" s="122"/>
      <c r="G4" s="122"/>
      <c r="H4" s="122"/>
      <c r="I4" s="122"/>
    </row>
    <row r="5" spans="1:9">
      <c r="A5" s="117"/>
      <c r="B5" s="117"/>
      <c r="C5" s="117" t="s">
        <v>61</v>
      </c>
      <c r="D5" s="55"/>
      <c r="E5" s="55" t="s">
        <v>8</v>
      </c>
      <c r="F5" s="56">
        <v>0</v>
      </c>
      <c r="G5" s="56">
        <v>9122140</v>
      </c>
      <c r="H5" s="56">
        <v>0</v>
      </c>
      <c r="I5" s="56">
        <v>9122140</v>
      </c>
    </row>
    <row r="6" spans="1:9">
      <c r="A6" s="115"/>
      <c r="B6" s="115"/>
      <c r="C6" s="115"/>
      <c r="D6" s="57"/>
      <c r="E6" s="57" t="s">
        <v>9</v>
      </c>
      <c r="F6" s="58">
        <v>0</v>
      </c>
      <c r="G6" s="58">
        <v>9122140</v>
      </c>
      <c r="H6" s="58">
        <v>0</v>
      </c>
      <c r="I6" s="58">
        <v>9122140</v>
      </c>
    </row>
    <row r="7" spans="1:9">
      <c r="A7" s="115"/>
      <c r="B7" s="115"/>
      <c r="C7" s="116"/>
      <c r="D7" s="57"/>
      <c r="E7" s="57" t="s">
        <v>10</v>
      </c>
      <c r="F7" s="58">
        <v>0</v>
      </c>
      <c r="G7" s="58">
        <v>0</v>
      </c>
      <c r="H7" s="58">
        <v>0</v>
      </c>
      <c r="I7" s="58">
        <v>0</v>
      </c>
    </row>
    <row r="8" spans="1:9">
      <c r="A8" s="119"/>
      <c r="B8" s="119" t="s">
        <v>60</v>
      </c>
      <c r="C8" s="118"/>
      <c r="D8" s="59"/>
      <c r="E8" s="59" t="s">
        <v>8</v>
      </c>
      <c r="F8" s="60">
        <v>0</v>
      </c>
      <c r="G8" s="60">
        <v>9122140</v>
      </c>
      <c r="H8" s="60">
        <v>0</v>
      </c>
      <c r="I8" s="60">
        <v>9122140</v>
      </c>
    </row>
    <row r="9" spans="1:9">
      <c r="A9" s="119"/>
      <c r="B9" s="119"/>
      <c r="C9" s="119"/>
      <c r="D9" s="59"/>
      <c r="E9" s="59" t="s">
        <v>9</v>
      </c>
      <c r="F9" s="60">
        <v>0</v>
      </c>
      <c r="G9" s="60">
        <v>9122140</v>
      </c>
      <c r="H9" s="60">
        <v>0</v>
      </c>
      <c r="I9" s="60">
        <v>9122140</v>
      </c>
    </row>
    <row r="10" spans="1:9">
      <c r="A10" s="119"/>
      <c r="B10" s="120"/>
      <c r="C10" s="120"/>
      <c r="D10" s="59"/>
      <c r="E10" s="59" t="s">
        <v>10</v>
      </c>
      <c r="F10" s="60">
        <v>0</v>
      </c>
      <c r="G10" s="60">
        <v>0</v>
      </c>
      <c r="H10" s="60">
        <v>0</v>
      </c>
      <c r="I10" s="60">
        <v>0</v>
      </c>
    </row>
    <row r="11" spans="1:9">
      <c r="A11" s="115" t="s">
        <v>59</v>
      </c>
      <c r="B11" s="117"/>
      <c r="C11" s="117"/>
      <c r="D11" s="57"/>
      <c r="E11" s="57" t="s">
        <v>8</v>
      </c>
      <c r="F11" s="58">
        <v>0</v>
      </c>
      <c r="G11" s="58">
        <v>9122140</v>
      </c>
      <c r="H11" s="58">
        <v>0</v>
      </c>
      <c r="I11" s="58">
        <v>9122140</v>
      </c>
    </row>
    <row r="12" spans="1:9">
      <c r="A12" s="115"/>
      <c r="B12" s="115"/>
      <c r="C12" s="115"/>
      <c r="D12" s="57"/>
      <c r="E12" s="57" t="s">
        <v>9</v>
      </c>
      <c r="F12" s="58">
        <v>0</v>
      </c>
      <c r="G12" s="58">
        <v>9122140</v>
      </c>
      <c r="H12" s="58">
        <v>0</v>
      </c>
      <c r="I12" s="58">
        <v>9122140</v>
      </c>
    </row>
    <row r="13" spans="1:9">
      <c r="A13" s="116"/>
      <c r="B13" s="116"/>
      <c r="C13" s="116"/>
      <c r="D13" s="57"/>
      <c r="E13" s="57" t="s">
        <v>10</v>
      </c>
      <c r="F13" s="58">
        <v>0</v>
      </c>
      <c r="G13" s="58">
        <v>0</v>
      </c>
      <c r="H13" s="58">
        <v>0</v>
      </c>
      <c r="I13" s="58">
        <v>0</v>
      </c>
    </row>
    <row r="14" spans="1:9">
      <c r="A14" s="118"/>
      <c r="B14" s="118"/>
      <c r="C14" s="118" t="s">
        <v>58</v>
      </c>
      <c r="D14" s="59"/>
      <c r="E14" s="59" t="s">
        <v>8</v>
      </c>
      <c r="F14" s="60">
        <v>0</v>
      </c>
      <c r="G14" s="60">
        <v>135460730</v>
      </c>
      <c r="H14" s="60">
        <v>0</v>
      </c>
      <c r="I14" s="60">
        <v>135460730</v>
      </c>
    </row>
    <row r="15" spans="1:9">
      <c r="A15" s="119"/>
      <c r="B15" s="119"/>
      <c r="C15" s="119"/>
      <c r="D15" s="59"/>
      <c r="E15" s="59" t="s">
        <v>9</v>
      </c>
      <c r="F15" s="60">
        <v>0</v>
      </c>
      <c r="G15" s="60">
        <v>135460730</v>
      </c>
      <c r="H15" s="60">
        <v>0</v>
      </c>
      <c r="I15" s="60">
        <v>135460730</v>
      </c>
    </row>
    <row r="16" spans="1:9">
      <c r="A16" s="119"/>
      <c r="B16" s="119"/>
      <c r="C16" s="120"/>
      <c r="D16" s="59"/>
      <c r="E16" s="59" t="s">
        <v>10</v>
      </c>
      <c r="F16" s="60">
        <v>0</v>
      </c>
      <c r="G16" s="60">
        <v>0</v>
      </c>
      <c r="H16" s="60">
        <v>0</v>
      </c>
      <c r="I16" s="60">
        <v>0</v>
      </c>
    </row>
    <row r="17" spans="1:9">
      <c r="A17" s="115"/>
      <c r="B17" s="115"/>
      <c r="C17" s="117" t="s">
        <v>57</v>
      </c>
      <c r="D17" s="57"/>
      <c r="E17" s="57" t="s">
        <v>8</v>
      </c>
      <c r="F17" s="58">
        <v>0</v>
      </c>
      <c r="G17" s="58">
        <v>11639040</v>
      </c>
      <c r="H17" s="58">
        <v>0</v>
      </c>
      <c r="I17" s="58">
        <v>11639040</v>
      </c>
    </row>
    <row r="18" spans="1:9">
      <c r="A18" s="115"/>
      <c r="B18" s="115"/>
      <c r="C18" s="115"/>
      <c r="D18" s="57"/>
      <c r="E18" s="57" t="s">
        <v>9</v>
      </c>
      <c r="F18" s="58">
        <v>0</v>
      </c>
      <c r="G18" s="58">
        <v>11639040</v>
      </c>
      <c r="H18" s="58">
        <v>0</v>
      </c>
      <c r="I18" s="58">
        <v>11639040</v>
      </c>
    </row>
    <row r="19" spans="1:9">
      <c r="A19" s="115"/>
      <c r="B19" s="115"/>
      <c r="C19" s="116"/>
      <c r="D19" s="57"/>
      <c r="E19" s="57" t="s">
        <v>10</v>
      </c>
      <c r="F19" s="58">
        <v>0</v>
      </c>
      <c r="G19" s="58">
        <v>0</v>
      </c>
      <c r="H19" s="58">
        <v>0</v>
      </c>
      <c r="I19" s="58">
        <v>0</v>
      </c>
    </row>
    <row r="20" spans="1:9">
      <c r="A20" s="119"/>
      <c r="B20" s="119" t="s">
        <v>56</v>
      </c>
      <c r="C20" s="118"/>
      <c r="D20" s="59"/>
      <c r="E20" s="59" t="s">
        <v>8</v>
      </c>
      <c r="F20" s="60">
        <v>0</v>
      </c>
      <c r="G20" s="60">
        <v>147099770</v>
      </c>
      <c r="H20" s="60">
        <v>0</v>
      </c>
      <c r="I20" s="60">
        <v>147099770</v>
      </c>
    </row>
    <row r="21" spans="1:9">
      <c r="A21" s="119"/>
      <c r="B21" s="119"/>
      <c r="C21" s="119"/>
      <c r="D21" s="59"/>
      <c r="E21" s="59" t="s">
        <v>9</v>
      </c>
      <c r="F21" s="60">
        <v>0</v>
      </c>
      <c r="G21" s="60">
        <v>147099770</v>
      </c>
      <c r="H21" s="60">
        <v>0</v>
      </c>
      <c r="I21" s="60">
        <v>147099770</v>
      </c>
    </row>
    <row r="22" spans="1:9">
      <c r="A22" s="119"/>
      <c r="B22" s="120"/>
      <c r="C22" s="120"/>
      <c r="D22" s="59"/>
      <c r="E22" s="59" t="s">
        <v>10</v>
      </c>
      <c r="F22" s="60">
        <v>0</v>
      </c>
      <c r="G22" s="60">
        <v>0</v>
      </c>
      <c r="H22" s="60">
        <v>0</v>
      </c>
      <c r="I22" s="60">
        <v>0</v>
      </c>
    </row>
    <row r="23" spans="1:9">
      <c r="A23" s="115" t="s">
        <v>56</v>
      </c>
      <c r="B23" s="117"/>
      <c r="C23" s="117"/>
      <c r="D23" s="57"/>
      <c r="E23" s="57" t="s">
        <v>8</v>
      </c>
      <c r="F23" s="58">
        <v>0</v>
      </c>
      <c r="G23" s="58">
        <v>147099770</v>
      </c>
      <c r="H23" s="58">
        <v>0</v>
      </c>
      <c r="I23" s="58">
        <v>147099770</v>
      </c>
    </row>
    <row r="24" spans="1:9">
      <c r="A24" s="115"/>
      <c r="B24" s="115"/>
      <c r="C24" s="115"/>
      <c r="D24" s="57"/>
      <c r="E24" s="57" t="s">
        <v>9</v>
      </c>
      <c r="F24" s="58">
        <v>0</v>
      </c>
      <c r="G24" s="58">
        <v>147099770</v>
      </c>
      <c r="H24" s="58">
        <v>0</v>
      </c>
      <c r="I24" s="58">
        <v>147099770</v>
      </c>
    </row>
    <row r="25" spans="1:9">
      <c r="A25" s="116"/>
      <c r="B25" s="116"/>
      <c r="C25" s="116"/>
      <c r="D25" s="57"/>
      <c r="E25" s="57" t="s">
        <v>10</v>
      </c>
      <c r="F25" s="58">
        <v>0</v>
      </c>
      <c r="G25" s="58">
        <v>0</v>
      </c>
      <c r="H25" s="58">
        <v>0</v>
      </c>
      <c r="I25" s="58">
        <v>0</v>
      </c>
    </row>
    <row r="26" spans="1:9">
      <c r="A26" s="118"/>
      <c r="B26" s="118"/>
      <c r="C26" s="118" t="s">
        <v>12</v>
      </c>
      <c r="D26" s="59"/>
      <c r="E26" s="59" t="s">
        <v>8</v>
      </c>
      <c r="F26" s="60">
        <v>0</v>
      </c>
      <c r="G26" s="60">
        <v>82095979</v>
      </c>
      <c r="H26" s="60">
        <v>0</v>
      </c>
      <c r="I26" s="60">
        <v>82095979</v>
      </c>
    </row>
    <row r="27" spans="1:9">
      <c r="A27" s="119"/>
      <c r="B27" s="119"/>
      <c r="C27" s="119"/>
      <c r="D27" s="59"/>
      <c r="E27" s="59" t="s">
        <v>9</v>
      </c>
      <c r="F27" s="60">
        <v>0</v>
      </c>
      <c r="G27" s="60">
        <v>82095979</v>
      </c>
      <c r="H27" s="60">
        <v>0</v>
      </c>
      <c r="I27" s="60">
        <v>82095979</v>
      </c>
    </row>
    <row r="28" spans="1:9">
      <c r="A28" s="119"/>
      <c r="B28" s="119"/>
      <c r="C28" s="120"/>
      <c r="D28" s="59"/>
      <c r="E28" s="59" t="s">
        <v>10</v>
      </c>
      <c r="F28" s="60">
        <v>0</v>
      </c>
      <c r="G28" s="60">
        <v>0</v>
      </c>
      <c r="H28" s="60">
        <v>0</v>
      </c>
      <c r="I28" s="60">
        <v>0</v>
      </c>
    </row>
    <row r="29" spans="1:9">
      <c r="A29" s="115"/>
      <c r="B29" s="115"/>
      <c r="C29" s="117" t="s">
        <v>55</v>
      </c>
      <c r="D29" s="57"/>
      <c r="E29" s="57" t="s">
        <v>8</v>
      </c>
      <c r="F29" s="58">
        <v>0</v>
      </c>
      <c r="G29" s="58">
        <v>0</v>
      </c>
      <c r="H29" s="58">
        <v>0</v>
      </c>
      <c r="I29" s="58">
        <v>0</v>
      </c>
    </row>
    <row r="30" spans="1:9">
      <c r="A30" s="115"/>
      <c r="B30" s="115"/>
      <c r="C30" s="115"/>
      <c r="D30" s="57"/>
      <c r="E30" s="57" t="s">
        <v>9</v>
      </c>
      <c r="F30" s="58">
        <v>0</v>
      </c>
      <c r="G30" s="58">
        <v>0</v>
      </c>
      <c r="H30" s="58">
        <v>0</v>
      </c>
      <c r="I30" s="58">
        <v>0</v>
      </c>
    </row>
    <row r="31" spans="1:9">
      <c r="A31" s="115"/>
      <c r="B31" s="115"/>
      <c r="C31" s="116"/>
      <c r="D31" s="57"/>
      <c r="E31" s="57" t="s">
        <v>10</v>
      </c>
      <c r="F31" s="58">
        <v>0</v>
      </c>
      <c r="G31" s="58">
        <v>0</v>
      </c>
      <c r="H31" s="58">
        <v>0</v>
      </c>
      <c r="I31" s="58">
        <v>0</v>
      </c>
    </row>
    <row r="32" spans="1:9">
      <c r="A32" s="119"/>
      <c r="B32" s="119" t="s">
        <v>13</v>
      </c>
      <c r="C32" s="118"/>
      <c r="D32" s="59"/>
      <c r="E32" s="59" t="s">
        <v>8</v>
      </c>
      <c r="F32" s="60">
        <v>0</v>
      </c>
      <c r="G32" s="60">
        <v>82095979</v>
      </c>
      <c r="H32" s="60">
        <v>0</v>
      </c>
      <c r="I32" s="60">
        <v>82095979</v>
      </c>
    </row>
    <row r="33" spans="1:9">
      <c r="A33" s="119"/>
      <c r="B33" s="119"/>
      <c r="C33" s="119"/>
      <c r="D33" s="59"/>
      <c r="E33" s="59" t="s">
        <v>9</v>
      </c>
      <c r="F33" s="60">
        <v>0</v>
      </c>
      <c r="G33" s="60">
        <v>82095979</v>
      </c>
      <c r="H33" s="60">
        <v>0</v>
      </c>
      <c r="I33" s="60">
        <v>82095979</v>
      </c>
    </row>
    <row r="34" spans="1:9">
      <c r="A34" s="119"/>
      <c r="B34" s="120"/>
      <c r="C34" s="120"/>
      <c r="D34" s="59"/>
      <c r="E34" s="59" t="s">
        <v>10</v>
      </c>
      <c r="F34" s="60">
        <v>0</v>
      </c>
      <c r="G34" s="60">
        <v>0</v>
      </c>
      <c r="H34" s="60">
        <v>0</v>
      </c>
      <c r="I34" s="60">
        <v>0</v>
      </c>
    </row>
    <row r="35" spans="1:9">
      <c r="A35" s="115" t="s">
        <v>13</v>
      </c>
      <c r="B35" s="117"/>
      <c r="C35" s="117"/>
      <c r="D35" s="57"/>
      <c r="E35" s="57" t="s">
        <v>8</v>
      </c>
      <c r="F35" s="58">
        <v>0</v>
      </c>
      <c r="G35" s="58">
        <v>82095979</v>
      </c>
      <c r="H35" s="58">
        <v>0</v>
      </c>
      <c r="I35" s="58">
        <v>82095979</v>
      </c>
    </row>
    <row r="36" spans="1:9">
      <c r="A36" s="115"/>
      <c r="B36" s="115"/>
      <c r="C36" s="115"/>
      <c r="D36" s="57"/>
      <c r="E36" s="57" t="s">
        <v>9</v>
      </c>
      <c r="F36" s="58">
        <v>0</v>
      </c>
      <c r="G36" s="58">
        <v>82095979</v>
      </c>
      <c r="H36" s="58">
        <v>0</v>
      </c>
      <c r="I36" s="58">
        <v>82095979</v>
      </c>
    </row>
    <row r="37" spans="1:9">
      <c r="A37" s="116"/>
      <c r="B37" s="116"/>
      <c r="C37" s="116"/>
      <c r="D37" s="57"/>
      <c r="E37" s="57" t="s">
        <v>10</v>
      </c>
      <c r="F37" s="58">
        <v>0</v>
      </c>
      <c r="G37" s="58">
        <v>0</v>
      </c>
      <c r="H37" s="58">
        <v>0</v>
      </c>
      <c r="I37" s="58">
        <v>0</v>
      </c>
    </row>
    <row r="38" spans="1:9">
      <c r="A38" s="118"/>
      <c r="B38" s="118"/>
      <c r="C38" s="118" t="s">
        <v>14</v>
      </c>
      <c r="D38" s="59"/>
      <c r="E38" s="59" t="s">
        <v>8</v>
      </c>
      <c r="F38" s="60">
        <v>0</v>
      </c>
      <c r="G38" s="60">
        <v>3171</v>
      </c>
      <c r="H38" s="60">
        <v>0</v>
      </c>
      <c r="I38" s="60">
        <v>3171</v>
      </c>
    </row>
    <row r="39" spans="1:9">
      <c r="A39" s="119"/>
      <c r="B39" s="119"/>
      <c r="C39" s="119"/>
      <c r="D39" s="59"/>
      <c r="E39" s="59" t="s">
        <v>9</v>
      </c>
      <c r="F39" s="60">
        <v>0</v>
      </c>
      <c r="G39" s="60">
        <v>2094</v>
      </c>
      <c r="H39" s="60">
        <v>0</v>
      </c>
      <c r="I39" s="60">
        <v>2094</v>
      </c>
    </row>
    <row r="40" spans="1:9">
      <c r="A40" s="119"/>
      <c r="B40" s="119"/>
      <c r="C40" s="120"/>
      <c r="D40" s="59"/>
      <c r="E40" s="59" t="s">
        <v>10</v>
      </c>
      <c r="F40" s="60">
        <v>0</v>
      </c>
      <c r="G40" s="60">
        <v>1077</v>
      </c>
      <c r="H40" s="60">
        <v>0</v>
      </c>
      <c r="I40" s="60">
        <v>1077</v>
      </c>
    </row>
    <row r="41" spans="1:9">
      <c r="A41" s="115"/>
      <c r="B41" s="115"/>
      <c r="C41" s="117" t="s">
        <v>15</v>
      </c>
      <c r="D41" s="57"/>
      <c r="E41" s="57" t="s">
        <v>8</v>
      </c>
      <c r="F41" s="58">
        <v>0</v>
      </c>
      <c r="G41" s="58">
        <v>1475940</v>
      </c>
      <c r="H41" s="58">
        <v>0</v>
      </c>
      <c r="I41" s="58">
        <v>1475940</v>
      </c>
    </row>
    <row r="42" spans="1:9">
      <c r="A42" s="115"/>
      <c r="B42" s="115"/>
      <c r="C42" s="115"/>
      <c r="D42" s="57"/>
      <c r="E42" s="57" t="s">
        <v>9</v>
      </c>
      <c r="F42" s="58">
        <v>0</v>
      </c>
      <c r="G42" s="58">
        <v>1475940</v>
      </c>
      <c r="H42" s="58">
        <v>0</v>
      </c>
      <c r="I42" s="58">
        <v>1475940</v>
      </c>
    </row>
    <row r="43" spans="1:9">
      <c r="A43" s="115"/>
      <c r="B43" s="115"/>
      <c r="C43" s="116"/>
      <c r="D43" s="57"/>
      <c r="E43" s="57" t="s">
        <v>10</v>
      </c>
      <c r="F43" s="58">
        <v>0</v>
      </c>
      <c r="G43" s="58">
        <v>0</v>
      </c>
      <c r="H43" s="58">
        <v>0</v>
      </c>
      <c r="I43" s="58">
        <v>0</v>
      </c>
    </row>
    <row r="44" spans="1:9">
      <c r="A44" s="119"/>
      <c r="B44" s="119" t="s">
        <v>16</v>
      </c>
      <c r="C44" s="118"/>
      <c r="D44" s="59"/>
      <c r="E44" s="59" t="s">
        <v>8</v>
      </c>
      <c r="F44" s="60">
        <v>0</v>
      </c>
      <c r="G44" s="60">
        <v>1479111</v>
      </c>
      <c r="H44" s="60">
        <v>0</v>
      </c>
      <c r="I44" s="60">
        <v>1479111</v>
      </c>
    </row>
    <row r="45" spans="1:9">
      <c r="A45" s="119"/>
      <c r="B45" s="119"/>
      <c r="C45" s="119"/>
      <c r="D45" s="59"/>
      <c r="E45" s="59" t="s">
        <v>9</v>
      </c>
      <c r="F45" s="60">
        <v>0</v>
      </c>
      <c r="G45" s="60">
        <v>1478034</v>
      </c>
      <c r="H45" s="60">
        <v>0</v>
      </c>
      <c r="I45" s="60">
        <v>1478034</v>
      </c>
    </row>
    <row r="46" spans="1:9">
      <c r="A46" s="119"/>
      <c r="B46" s="120"/>
      <c r="C46" s="120"/>
      <c r="D46" s="59"/>
      <c r="E46" s="59" t="s">
        <v>10</v>
      </c>
      <c r="F46" s="60">
        <v>0</v>
      </c>
      <c r="G46" s="60">
        <v>1077</v>
      </c>
      <c r="H46" s="60">
        <v>0</v>
      </c>
      <c r="I46" s="60">
        <v>1077</v>
      </c>
    </row>
    <row r="47" spans="1:9">
      <c r="A47" s="115" t="s">
        <v>16</v>
      </c>
      <c r="B47" s="117"/>
      <c r="C47" s="117"/>
      <c r="D47" s="57"/>
      <c r="E47" s="57" t="s">
        <v>8</v>
      </c>
      <c r="F47" s="58">
        <v>0</v>
      </c>
      <c r="G47" s="58">
        <v>1479111</v>
      </c>
      <c r="H47" s="58">
        <v>0</v>
      </c>
      <c r="I47" s="58">
        <v>1479111</v>
      </c>
    </row>
    <row r="48" spans="1:9">
      <c r="A48" s="115"/>
      <c r="B48" s="115"/>
      <c r="C48" s="115"/>
      <c r="D48" s="57"/>
      <c r="E48" s="57" t="s">
        <v>9</v>
      </c>
      <c r="F48" s="58">
        <v>0</v>
      </c>
      <c r="G48" s="58">
        <v>1478034</v>
      </c>
      <c r="H48" s="58">
        <v>0</v>
      </c>
      <c r="I48" s="58">
        <v>1478034</v>
      </c>
    </row>
    <row r="49" spans="1:9">
      <c r="A49" s="116"/>
      <c r="B49" s="116"/>
      <c r="C49" s="116"/>
      <c r="D49" s="57"/>
      <c r="E49" s="57" t="s">
        <v>10</v>
      </c>
      <c r="F49" s="58">
        <v>0</v>
      </c>
      <c r="G49" s="58">
        <v>1077</v>
      </c>
      <c r="H49" s="58">
        <v>0</v>
      </c>
      <c r="I49" s="58">
        <v>1077</v>
      </c>
    </row>
    <row r="50" spans="1:9">
      <c r="A50" s="126" t="s">
        <v>17</v>
      </c>
      <c r="B50" s="127"/>
      <c r="C50" s="127"/>
      <c r="D50" s="128"/>
      <c r="E50" s="61" t="s">
        <v>8</v>
      </c>
      <c r="F50" s="62">
        <v>0</v>
      </c>
      <c r="G50" s="62">
        <v>239797000</v>
      </c>
      <c r="H50" s="62">
        <v>0</v>
      </c>
      <c r="I50" s="62">
        <v>239797000</v>
      </c>
    </row>
    <row r="51" spans="1:9">
      <c r="A51" s="129"/>
      <c r="B51" s="130"/>
      <c r="C51" s="130"/>
      <c r="D51" s="131"/>
      <c r="E51" s="63" t="s">
        <v>9</v>
      </c>
      <c r="F51" s="64">
        <v>0</v>
      </c>
      <c r="G51" s="64">
        <v>239795923</v>
      </c>
      <c r="H51" s="64">
        <v>0</v>
      </c>
      <c r="I51" s="64">
        <v>239795923</v>
      </c>
    </row>
    <row r="52" spans="1:9">
      <c r="A52" s="132"/>
      <c r="B52" s="133"/>
      <c r="C52" s="133"/>
      <c r="D52" s="134"/>
      <c r="E52" s="63" t="s">
        <v>10</v>
      </c>
      <c r="F52" s="64">
        <v>0</v>
      </c>
      <c r="G52" s="64">
        <v>1077</v>
      </c>
      <c r="H52" s="64">
        <v>0</v>
      </c>
      <c r="I52" s="64">
        <v>1077</v>
      </c>
    </row>
  </sheetData>
  <mergeCells count="54">
    <mergeCell ref="A47:A49"/>
    <mergeCell ref="B47:B49"/>
    <mergeCell ref="C47:C49"/>
    <mergeCell ref="A50:D52"/>
    <mergeCell ref="A41:A43"/>
    <mergeCell ref="B41:B43"/>
    <mergeCell ref="C41:C43"/>
    <mergeCell ref="A44:A46"/>
    <mergeCell ref="B44:B46"/>
    <mergeCell ref="C44:C46"/>
    <mergeCell ref="I3:I4"/>
    <mergeCell ref="A5:A7"/>
    <mergeCell ref="B5:B7"/>
    <mergeCell ref="C5:C7"/>
    <mergeCell ref="A8:A10"/>
    <mergeCell ref="B8:B10"/>
    <mergeCell ref="C8:C10"/>
    <mergeCell ref="A3:D3"/>
    <mergeCell ref="E3:E4"/>
    <mergeCell ref="F3:F4"/>
    <mergeCell ref="G3:G4"/>
    <mergeCell ref="H3:H4"/>
    <mergeCell ref="A38:A40"/>
    <mergeCell ref="B38:B40"/>
    <mergeCell ref="C38:C40"/>
    <mergeCell ref="A17:A19"/>
    <mergeCell ref="B17:B19"/>
    <mergeCell ref="C17:C19"/>
    <mergeCell ref="A20:A22"/>
    <mergeCell ref="B20:B22"/>
    <mergeCell ref="C20:C22"/>
    <mergeCell ref="C29:C31"/>
    <mergeCell ref="A32:A34"/>
    <mergeCell ref="B32:B34"/>
    <mergeCell ref="C32:C34"/>
    <mergeCell ref="A23:A25"/>
    <mergeCell ref="B23:B25"/>
    <mergeCell ref="C23:C25"/>
    <mergeCell ref="A1:D1"/>
    <mergeCell ref="A2:D2"/>
    <mergeCell ref="A35:A37"/>
    <mergeCell ref="B35:B37"/>
    <mergeCell ref="C35:C37"/>
    <mergeCell ref="A11:A13"/>
    <mergeCell ref="B11:B13"/>
    <mergeCell ref="C11:C13"/>
    <mergeCell ref="A14:A16"/>
    <mergeCell ref="B14:B16"/>
    <mergeCell ref="C14:C16"/>
    <mergeCell ref="A26:A28"/>
    <mergeCell ref="B26:B28"/>
    <mergeCell ref="C26:C28"/>
    <mergeCell ref="A29:A31"/>
    <mergeCell ref="B29:B31"/>
  </mergeCells>
  <phoneticPr fontId="1" type="noConversion"/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A5DE-47F6-46E2-9538-86F0E7C0E01A}">
  <dimension ref="A1:I100"/>
  <sheetViews>
    <sheetView view="pageBreakPreview" topLeftCell="A35" zoomScale="98" zoomScaleNormal="100" zoomScaleSheetLayoutView="98" workbookViewId="0">
      <selection activeCell="A52" sqref="A52:I100"/>
    </sheetView>
  </sheetViews>
  <sheetFormatPr defaultRowHeight="16.5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s="46" customFormat="1" ht="26.25">
      <c r="A1" s="113" t="s">
        <v>53</v>
      </c>
      <c r="B1" s="113"/>
      <c r="C1" s="113"/>
      <c r="D1" s="113"/>
    </row>
    <row r="2" spans="1:9" s="46" customFormat="1" ht="26.25" customHeight="1">
      <c r="A2" s="114" t="s">
        <v>96</v>
      </c>
      <c r="B2" s="114"/>
      <c r="C2" s="114"/>
      <c r="D2" s="114"/>
    </row>
    <row r="3" spans="1:9">
      <c r="A3" s="154" t="s">
        <v>0</v>
      </c>
      <c r="B3" s="155"/>
      <c r="C3" s="155"/>
      <c r="D3" s="156"/>
      <c r="E3" s="157" t="s">
        <v>1</v>
      </c>
      <c r="F3" s="157" t="s">
        <v>51</v>
      </c>
      <c r="G3" s="157" t="s">
        <v>62</v>
      </c>
      <c r="H3" s="157" t="s">
        <v>3</v>
      </c>
      <c r="I3" s="152" t="s">
        <v>4</v>
      </c>
    </row>
    <row r="4" spans="1:9">
      <c r="A4" s="72" t="s">
        <v>5</v>
      </c>
      <c r="B4" s="52" t="s">
        <v>6</v>
      </c>
      <c r="C4" s="52" t="s">
        <v>7</v>
      </c>
      <c r="D4" s="52"/>
      <c r="E4" s="122"/>
      <c r="F4" s="122"/>
      <c r="G4" s="122"/>
      <c r="H4" s="122"/>
      <c r="I4" s="153"/>
    </row>
    <row r="5" spans="1:9">
      <c r="A5" s="140"/>
      <c r="B5" s="142"/>
      <c r="C5" s="142" t="s">
        <v>11</v>
      </c>
      <c r="D5" s="55"/>
      <c r="E5" s="65" t="s">
        <v>8</v>
      </c>
      <c r="F5" s="66">
        <v>0</v>
      </c>
      <c r="G5" s="66">
        <v>112497200</v>
      </c>
      <c r="H5" s="66">
        <v>0</v>
      </c>
      <c r="I5" s="73">
        <v>112497200</v>
      </c>
    </row>
    <row r="6" spans="1:9">
      <c r="A6" s="141"/>
      <c r="B6" s="143"/>
      <c r="C6" s="143"/>
      <c r="D6" s="57"/>
      <c r="E6" s="53" t="s">
        <v>9</v>
      </c>
      <c r="F6" s="67">
        <v>0</v>
      </c>
      <c r="G6" s="67">
        <v>112497200</v>
      </c>
      <c r="H6" s="67">
        <v>0</v>
      </c>
      <c r="I6" s="74">
        <v>112497200</v>
      </c>
    </row>
    <row r="7" spans="1:9">
      <c r="A7" s="141"/>
      <c r="B7" s="143"/>
      <c r="C7" s="144"/>
      <c r="D7" s="57"/>
      <c r="E7" s="53" t="s">
        <v>10</v>
      </c>
      <c r="F7" s="67">
        <v>0</v>
      </c>
      <c r="G7" s="67">
        <v>0</v>
      </c>
      <c r="H7" s="67">
        <v>0</v>
      </c>
      <c r="I7" s="74">
        <v>0</v>
      </c>
    </row>
    <row r="8" spans="1:9">
      <c r="A8" s="145"/>
      <c r="B8" s="146"/>
      <c r="C8" s="148" t="s">
        <v>75</v>
      </c>
      <c r="D8" s="59"/>
      <c r="E8" s="54" t="s">
        <v>8</v>
      </c>
      <c r="F8" s="68">
        <v>0</v>
      </c>
      <c r="G8" s="68">
        <v>18409720</v>
      </c>
      <c r="H8" s="68">
        <v>0</v>
      </c>
      <c r="I8" s="75">
        <v>18409720</v>
      </c>
    </row>
    <row r="9" spans="1:9">
      <c r="A9" s="145"/>
      <c r="B9" s="146"/>
      <c r="C9" s="146"/>
      <c r="D9" s="59"/>
      <c r="E9" s="54" t="s">
        <v>9</v>
      </c>
      <c r="F9" s="68">
        <v>0</v>
      </c>
      <c r="G9" s="68">
        <v>18409720</v>
      </c>
      <c r="H9" s="68">
        <v>0</v>
      </c>
      <c r="I9" s="75">
        <v>18409720</v>
      </c>
    </row>
    <row r="10" spans="1:9">
      <c r="A10" s="145"/>
      <c r="B10" s="146"/>
      <c r="C10" s="147"/>
      <c r="D10" s="59"/>
      <c r="E10" s="54" t="s">
        <v>10</v>
      </c>
      <c r="F10" s="68">
        <v>0</v>
      </c>
      <c r="G10" s="68">
        <v>0</v>
      </c>
      <c r="H10" s="68">
        <v>0</v>
      </c>
      <c r="I10" s="75">
        <v>0</v>
      </c>
    </row>
    <row r="11" spans="1:9">
      <c r="A11" s="141"/>
      <c r="B11" s="143"/>
      <c r="C11" s="142" t="s">
        <v>74</v>
      </c>
      <c r="D11" s="57"/>
      <c r="E11" s="53" t="s">
        <v>8</v>
      </c>
      <c r="F11" s="67">
        <v>0</v>
      </c>
      <c r="G11" s="67">
        <v>10895550</v>
      </c>
      <c r="H11" s="67">
        <v>0</v>
      </c>
      <c r="I11" s="74">
        <v>10895550</v>
      </c>
    </row>
    <row r="12" spans="1:9">
      <c r="A12" s="141"/>
      <c r="B12" s="143"/>
      <c r="C12" s="143"/>
      <c r="D12" s="57"/>
      <c r="E12" s="53" t="s">
        <v>9</v>
      </c>
      <c r="F12" s="67">
        <v>0</v>
      </c>
      <c r="G12" s="67">
        <v>10895550</v>
      </c>
      <c r="H12" s="67">
        <v>0</v>
      </c>
      <c r="I12" s="74">
        <v>10895550</v>
      </c>
    </row>
    <row r="13" spans="1:9">
      <c r="A13" s="141"/>
      <c r="B13" s="143"/>
      <c r="C13" s="144"/>
      <c r="D13" s="57"/>
      <c r="E13" s="53" t="s">
        <v>10</v>
      </c>
      <c r="F13" s="67">
        <v>0</v>
      </c>
      <c r="G13" s="67">
        <v>0</v>
      </c>
      <c r="H13" s="67">
        <v>0</v>
      </c>
      <c r="I13" s="74">
        <v>0</v>
      </c>
    </row>
    <row r="14" spans="1:9">
      <c r="A14" s="145"/>
      <c r="B14" s="146"/>
      <c r="C14" s="148" t="s">
        <v>73</v>
      </c>
      <c r="D14" s="59"/>
      <c r="E14" s="54" t="s">
        <v>8</v>
      </c>
      <c r="F14" s="68">
        <v>0</v>
      </c>
      <c r="G14" s="68">
        <v>9672850</v>
      </c>
      <c r="H14" s="68">
        <v>0</v>
      </c>
      <c r="I14" s="75">
        <v>9672850</v>
      </c>
    </row>
    <row r="15" spans="1:9">
      <c r="A15" s="145"/>
      <c r="B15" s="146"/>
      <c r="C15" s="146"/>
      <c r="D15" s="59"/>
      <c r="E15" s="54" t="s">
        <v>9</v>
      </c>
      <c r="F15" s="68">
        <v>0</v>
      </c>
      <c r="G15" s="68">
        <v>9672850</v>
      </c>
      <c r="H15" s="68">
        <v>0</v>
      </c>
      <c r="I15" s="75">
        <v>9672850</v>
      </c>
    </row>
    <row r="16" spans="1:9">
      <c r="A16" s="145"/>
      <c r="B16" s="146"/>
      <c r="C16" s="147"/>
      <c r="D16" s="59"/>
      <c r="E16" s="54" t="s">
        <v>10</v>
      </c>
      <c r="F16" s="68">
        <v>0</v>
      </c>
      <c r="G16" s="68">
        <v>0</v>
      </c>
      <c r="H16" s="68">
        <v>0</v>
      </c>
      <c r="I16" s="75">
        <v>0</v>
      </c>
    </row>
    <row r="17" spans="1:9">
      <c r="A17" s="141"/>
      <c r="B17" s="143" t="s">
        <v>19</v>
      </c>
      <c r="C17" s="142"/>
      <c r="D17" s="57"/>
      <c r="E17" s="53" t="s">
        <v>8</v>
      </c>
      <c r="F17" s="67">
        <v>0</v>
      </c>
      <c r="G17" s="67">
        <v>151475320</v>
      </c>
      <c r="H17" s="67">
        <v>0</v>
      </c>
      <c r="I17" s="74">
        <v>151475320</v>
      </c>
    </row>
    <row r="18" spans="1:9">
      <c r="A18" s="141"/>
      <c r="B18" s="143"/>
      <c r="C18" s="143"/>
      <c r="D18" s="57"/>
      <c r="E18" s="53" t="s">
        <v>9</v>
      </c>
      <c r="F18" s="67">
        <v>0</v>
      </c>
      <c r="G18" s="67">
        <v>151475320</v>
      </c>
      <c r="H18" s="67">
        <v>0</v>
      </c>
      <c r="I18" s="74">
        <v>151475320</v>
      </c>
    </row>
    <row r="19" spans="1:9">
      <c r="A19" s="141"/>
      <c r="B19" s="144"/>
      <c r="C19" s="144"/>
      <c r="D19" s="57"/>
      <c r="E19" s="53" t="s">
        <v>10</v>
      </c>
      <c r="F19" s="67">
        <v>0</v>
      </c>
      <c r="G19" s="67">
        <v>0</v>
      </c>
      <c r="H19" s="67">
        <v>0</v>
      </c>
      <c r="I19" s="74">
        <v>0</v>
      </c>
    </row>
    <row r="20" spans="1:9">
      <c r="A20" s="145"/>
      <c r="B20" s="148"/>
      <c r="C20" s="148" t="s">
        <v>20</v>
      </c>
      <c r="D20" s="59"/>
      <c r="E20" s="54" t="s">
        <v>8</v>
      </c>
      <c r="F20" s="68">
        <v>0</v>
      </c>
      <c r="G20" s="68">
        <v>68000</v>
      </c>
      <c r="H20" s="68">
        <v>0</v>
      </c>
      <c r="I20" s="75">
        <v>68000</v>
      </c>
    </row>
    <row r="21" spans="1:9">
      <c r="A21" s="145"/>
      <c r="B21" s="146"/>
      <c r="C21" s="146"/>
      <c r="D21" s="59"/>
      <c r="E21" s="54" t="s">
        <v>9</v>
      </c>
      <c r="F21" s="68">
        <v>0</v>
      </c>
      <c r="G21" s="68">
        <v>68000</v>
      </c>
      <c r="H21" s="68">
        <v>0</v>
      </c>
      <c r="I21" s="75">
        <v>68000</v>
      </c>
    </row>
    <row r="22" spans="1:9">
      <c r="A22" s="145"/>
      <c r="B22" s="146"/>
      <c r="C22" s="147"/>
      <c r="D22" s="59"/>
      <c r="E22" s="54" t="s">
        <v>10</v>
      </c>
      <c r="F22" s="68">
        <v>0</v>
      </c>
      <c r="G22" s="68">
        <v>0</v>
      </c>
      <c r="H22" s="68">
        <v>0</v>
      </c>
      <c r="I22" s="75">
        <v>0</v>
      </c>
    </row>
    <row r="23" spans="1:9">
      <c r="A23" s="141"/>
      <c r="B23" s="143" t="s">
        <v>52</v>
      </c>
      <c r="C23" s="142"/>
      <c r="D23" s="57"/>
      <c r="E23" s="53" t="s">
        <v>8</v>
      </c>
      <c r="F23" s="67">
        <v>0</v>
      </c>
      <c r="G23" s="67">
        <v>68000</v>
      </c>
      <c r="H23" s="67">
        <v>0</v>
      </c>
      <c r="I23" s="74">
        <v>68000</v>
      </c>
    </row>
    <row r="24" spans="1:9">
      <c r="A24" s="141"/>
      <c r="B24" s="143"/>
      <c r="C24" s="143"/>
      <c r="D24" s="57"/>
      <c r="E24" s="53" t="s">
        <v>9</v>
      </c>
      <c r="F24" s="67">
        <v>0</v>
      </c>
      <c r="G24" s="67">
        <v>68000</v>
      </c>
      <c r="H24" s="67">
        <v>0</v>
      </c>
      <c r="I24" s="74">
        <v>68000</v>
      </c>
    </row>
    <row r="25" spans="1:9">
      <c r="A25" s="141"/>
      <c r="B25" s="144"/>
      <c r="C25" s="144"/>
      <c r="D25" s="57"/>
      <c r="E25" s="53" t="s">
        <v>10</v>
      </c>
      <c r="F25" s="67">
        <v>0</v>
      </c>
      <c r="G25" s="67">
        <v>0</v>
      </c>
      <c r="H25" s="67">
        <v>0</v>
      </c>
      <c r="I25" s="74">
        <v>0</v>
      </c>
    </row>
    <row r="26" spans="1:9">
      <c r="A26" s="145"/>
      <c r="B26" s="148"/>
      <c r="C26" s="148" t="s">
        <v>21</v>
      </c>
      <c r="D26" s="59"/>
      <c r="E26" s="54" t="s">
        <v>8</v>
      </c>
      <c r="F26" s="68">
        <v>0</v>
      </c>
      <c r="G26" s="68">
        <v>1652550</v>
      </c>
      <c r="H26" s="68">
        <v>0</v>
      </c>
      <c r="I26" s="75">
        <v>1652550</v>
      </c>
    </row>
    <row r="27" spans="1:9">
      <c r="A27" s="145"/>
      <c r="B27" s="146"/>
      <c r="C27" s="146"/>
      <c r="D27" s="59"/>
      <c r="E27" s="54" t="s">
        <v>9</v>
      </c>
      <c r="F27" s="68">
        <v>0</v>
      </c>
      <c r="G27" s="68">
        <v>1652550</v>
      </c>
      <c r="H27" s="68">
        <v>0</v>
      </c>
      <c r="I27" s="75">
        <v>1652550</v>
      </c>
    </row>
    <row r="28" spans="1:9">
      <c r="A28" s="145"/>
      <c r="B28" s="146"/>
      <c r="C28" s="147"/>
      <c r="D28" s="59"/>
      <c r="E28" s="54" t="s">
        <v>10</v>
      </c>
      <c r="F28" s="68">
        <v>0</v>
      </c>
      <c r="G28" s="68">
        <v>0</v>
      </c>
      <c r="H28" s="68">
        <v>0</v>
      </c>
      <c r="I28" s="75">
        <v>0</v>
      </c>
    </row>
    <row r="29" spans="1:9">
      <c r="A29" s="141"/>
      <c r="B29" s="143"/>
      <c r="C29" s="142" t="s">
        <v>72</v>
      </c>
      <c r="D29" s="57"/>
      <c r="E29" s="53" t="s">
        <v>8</v>
      </c>
      <c r="F29" s="67">
        <v>0</v>
      </c>
      <c r="G29" s="67">
        <v>526860</v>
      </c>
      <c r="H29" s="67">
        <v>0</v>
      </c>
      <c r="I29" s="74">
        <v>526860</v>
      </c>
    </row>
    <row r="30" spans="1:9">
      <c r="A30" s="141"/>
      <c r="B30" s="143"/>
      <c r="C30" s="143"/>
      <c r="D30" s="57"/>
      <c r="E30" s="53" t="s">
        <v>9</v>
      </c>
      <c r="F30" s="67">
        <v>0</v>
      </c>
      <c r="G30" s="67">
        <v>526860</v>
      </c>
      <c r="H30" s="67">
        <v>0</v>
      </c>
      <c r="I30" s="74">
        <v>526860</v>
      </c>
    </row>
    <row r="31" spans="1:9">
      <c r="A31" s="141"/>
      <c r="B31" s="143"/>
      <c r="C31" s="144"/>
      <c r="D31" s="57"/>
      <c r="E31" s="53" t="s">
        <v>10</v>
      </c>
      <c r="F31" s="67">
        <v>0</v>
      </c>
      <c r="G31" s="67">
        <v>0</v>
      </c>
      <c r="H31" s="67">
        <v>0</v>
      </c>
      <c r="I31" s="74">
        <v>0</v>
      </c>
    </row>
    <row r="32" spans="1:9">
      <c r="A32" s="145"/>
      <c r="B32" s="146"/>
      <c r="C32" s="148" t="s">
        <v>71</v>
      </c>
      <c r="D32" s="59"/>
      <c r="E32" s="54" t="s">
        <v>8</v>
      </c>
      <c r="F32" s="68">
        <v>0</v>
      </c>
      <c r="G32" s="68">
        <v>200000</v>
      </c>
      <c r="H32" s="68">
        <v>0</v>
      </c>
      <c r="I32" s="75">
        <v>200000</v>
      </c>
    </row>
    <row r="33" spans="1:9">
      <c r="A33" s="145"/>
      <c r="B33" s="146"/>
      <c r="C33" s="146"/>
      <c r="D33" s="59"/>
      <c r="E33" s="54" t="s">
        <v>9</v>
      </c>
      <c r="F33" s="68">
        <v>0</v>
      </c>
      <c r="G33" s="68">
        <v>200000</v>
      </c>
      <c r="H33" s="68">
        <v>0</v>
      </c>
      <c r="I33" s="75">
        <v>200000</v>
      </c>
    </row>
    <row r="34" spans="1:9">
      <c r="A34" s="145"/>
      <c r="B34" s="146"/>
      <c r="C34" s="147"/>
      <c r="D34" s="59"/>
      <c r="E34" s="54" t="s">
        <v>10</v>
      </c>
      <c r="F34" s="68">
        <v>0</v>
      </c>
      <c r="G34" s="68">
        <v>0</v>
      </c>
      <c r="H34" s="68">
        <v>0</v>
      </c>
      <c r="I34" s="75">
        <v>0</v>
      </c>
    </row>
    <row r="35" spans="1:9">
      <c r="A35" s="141"/>
      <c r="B35" s="143"/>
      <c r="C35" s="142" t="s">
        <v>70</v>
      </c>
      <c r="D35" s="57"/>
      <c r="E35" s="53" t="s">
        <v>8</v>
      </c>
      <c r="F35" s="67">
        <v>0</v>
      </c>
      <c r="G35" s="67">
        <v>2200000</v>
      </c>
      <c r="H35" s="67">
        <v>0</v>
      </c>
      <c r="I35" s="74">
        <v>2200000</v>
      </c>
    </row>
    <row r="36" spans="1:9">
      <c r="A36" s="141"/>
      <c r="B36" s="143"/>
      <c r="C36" s="143"/>
      <c r="D36" s="57"/>
      <c r="E36" s="53" t="s">
        <v>9</v>
      </c>
      <c r="F36" s="67">
        <v>0</v>
      </c>
      <c r="G36" s="67">
        <v>2200000</v>
      </c>
      <c r="H36" s="67">
        <v>0</v>
      </c>
      <c r="I36" s="74">
        <v>2200000</v>
      </c>
    </row>
    <row r="37" spans="1:9">
      <c r="A37" s="141"/>
      <c r="B37" s="143"/>
      <c r="C37" s="144"/>
      <c r="D37" s="57"/>
      <c r="E37" s="53" t="s">
        <v>10</v>
      </c>
      <c r="F37" s="67">
        <v>0</v>
      </c>
      <c r="G37" s="67">
        <v>0</v>
      </c>
      <c r="H37" s="67">
        <v>0</v>
      </c>
      <c r="I37" s="74">
        <v>0</v>
      </c>
    </row>
    <row r="38" spans="1:9">
      <c r="A38" s="145"/>
      <c r="B38" s="146"/>
      <c r="C38" s="148" t="s">
        <v>69</v>
      </c>
      <c r="D38" s="59"/>
      <c r="E38" s="54" t="s">
        <v>8</v>
      </c>
      <c r="F38" s="68">
        <v>0</v>
      </c>
      <c r="G38" s="68">
        <v>214000</v>
      </c>
      <c r="H38" s="68">
        <v>0</v>
      </c>
      <c r="I38" s="75">
        <v>214000</v>
      </c>
    </row>
    <row r="39" spans="1:9">
      <c r="A39" s="145"/>
      <c r="B39" s="146"/>
      <c r="C39" s="146"/>
      <c r="D39" s="59"/>
      <c r="E39" s="54" t="s">
        <v>9</v>
      </c>
      <c r="F39" s="68">
        <v>0</v>
      </c>
      <c r="G39" s="68">
        <v>214000</v>
      </c>
      <c r="H39" s="68">
        <v>0</v>
      </c>
      <c r="I39" s="75">
        <v>214000</v>
      </c>
    </row>
    <row r="40" spans="1:9">
      <c r="A40" s="145"/>
      <c r="B40" s="146"/>
      <c r="C40" s="147"/>
      <c r="D40" s="59"/>
      <c r="E40" s="54" t="s">
        <v>10</v>
      </c>
      <c r="F40" s="68">
        <v>0</v>
      </c>
      <c r="G40" s="68">
        <v>0</v>
      </c>
      <c r="H40" s="68">
        <v>0</v>
      </c>
      <c r="I40" s="75">
        <v>0</v>
      </c>
    </row>
    <row r="41" spans="1:9">
      <c r="A41" s="141"/>
      <c r="B41" s="143" t="s">
        <v>22</v>
      </c>
      <c r="C41" s="142"/>
      <c r="D41" s="57"/>
      <c r="E41" s="53" t="s">
        <v>8</v>
      </c>
      <c r="F41" s="67">
        <v>0</v>
      </c>
      <c r="G41" s="67">
        <v>4793410</v>
      </c>
      <c r="H41" s="67">
        <v>0</v>
      </c>
      <c r="I41" s="74">
        <v>4793410</v>
      </c>
    </row>
    <row r="42" spans="1:9">
      <c r="A42" s="141"/>
      <c r="B42" s="143"/>
      <c r="C42" s="143"/>
      <c r="D42" s="57"/>
      <c r="E42" s="53" t="s">
        <v>9</v>
      </c>
      <c r="F42" s="67">
        <v>0</v>
      </c>
      <c r="G42" s="67">
        <v>4793410</v>
      </c>
      <c r="H42" s="67">
        <v>0</v>
      </c>
      <c r="I42" s="74">
        <v>4793410</v>
      </c>
    </row>
    <row r="43" spans="1:9">
      <c r="A43" s="141"/>
      <c r="B43" s="144"/>
      <c r="C43" s="144"/>
      <c r="D43" s="57"/>
      <c r="E43" s="53" t="s">
        <v>10</v>
      </c>
      <c r="F43" s="67">
        <v>0</v>
      </c>
      <c r="G43" s="67">
        <v>0</v>
      </c>
      <c r="H43" s="67">
        <v>0</v>
      </c>
      <c r="I43" s="74">
        <v>0</v>
      </c>
    </row>
    <row r="44" spans="1:9">
      <c r="A44" s="145" t="s">
        <v>23</v>
      </c>
      <c r="B44" s="148"/>
      <c r="C44" s="148"/>
      <c r="D44" s="59"/>
      <c r="E44" s="54" t="s">
        <v>8</v>
      </c>
      <c r="F44" s="68">
        <v>0</v>
      </c>
      <c r="G44" s="68">
        <v>156336730</v>
      </c>
      <c r="H44" s="68">
        <v>0</v>
      </c>
      <c r="I44" s="75">
        <v>156336730</v>
      </c>
    </row>
    <row r="45" spans="1:9">
      <c r="A45" s="145"/>
      <c r="B45" s="146"/>
      <c r="C45" s="146"/>
      <c r="D45" s="59"/>
      <c r="E45" s="54" t="s">
        <v>9</v>
      </c>
      <c r="F45" s="68">
        <v>0</v>
      </c>
      <c r="G45" s="68">
        <v>156336730</v>
      </c>
      <c r="H45" s="68">
        <v>0</v>
      </c>
      <c r="I45" s="75">
        <v>156336730</v>
      </c>
    </row>
    <row r="46" spans="1:9">
      <c r="A46" s="149"/>
      <c r="B46" s="147"/>
      <c r="C46" s="147"/>
      <c r="D46" s="59"/>
      <c r="E46" s="54" t="s">
        <v>10</v>
      </c>
      <c r="F46" s="68">
        <v>0</v>
      </c>
      <c r="G46" s="68">
        <v>0</v>
      </c>
      <c r="H46" s="68">
        <v>0</v>
      </c>
      <c r="I46" s="75">
        <v>0</v>
      </c>
    </row>
    <row r="47" spans="1:9">
      <c r="A47" s="140"/>
      <c r="B47" s="142"/>
      <c r="C47" s="142" t="s">
        <v>25</v>
      </c>
      <c r="D47" s="57"/>
      <c r="E47" s="53" t="s">
        <v>8</v>
      </c>
      <c r="F47" s="67">
        <v>0</v>
      </c>
      <c r="G47" s="67">
        <v>2726213</v>
      </c>
      <c r="H47" s="67">
        <v>0</v>
      </c>
      <c r="I47" s="74">
        <v>2726213</v>
      </c>
    </row>
    <row r="48" spans="1:9">
      <c r="A48" s="141"/>
      <c r="B48" s="143"/>
      <c r="C48" s="143"/>
      <c r="D48" s="57"/>
      <c r="E48" s="53" t="s">
        <v>9</v>
      </c>
      <c r="F48" s="67">
        <v>0</v>
      </c>
      <c r="G48" s="67">
        <v>2726213</v>
      </c>
      <c r="H48" s="67">
        <v>0</v>
      </c>
      <c r="I48" s="74">
        <v>2726213</v>
      </c>
    </row>
    <row r="49" spans="1:9">
      <c r="A49" s="141"/>
      <c r="B49" s="143"/>
      <c r="C49" s="144"/>
      <c r="D49" s="57"/>
      <c r="E49" s="53" t="s">
        <v>10</v>
      </c>
      <c r="F49" s="67">
        <v>0</v>
      </c>
      <c r="G49" s="67">
        <v>0</v>
      </c>
      <c r="H49" s="67">
        <v>0</v>
      </c>
      <c r="I49" s="74">
        <v>0</v>
      </c>
    </row>
    <row r="50" spans="1:9" ht="16.5" customHeight="1">
      <c r="A50" s="76"/>
      <c r="B50" s="70"/>
      <c r="C50" s="71"/>
      <c r="D50" s="59"/>
      <c r="E50" s="54" t="s">
        <v>8</v>
      </c>
      <c r="F50" s="68">
        <v>0</v>
      </c>
      <c r="G50" s="68">
        <v>385000</v>
      </c>
      <c r="H50" s="68">
        <v>0</v>
      </c>
      <c r="I50" s="75">
        <v>385000</v>
      </c>
    </row>
    <row r="51" spans="1:9">
      <c r="A51" s="77"/>
      <c r="B51" s="78"/>
      <c r="C51" s="79" t="s">
        <v>68</v>
      </c>
      <c r="D51" s="80"/>
      <c r="E51" s="81" t="s">
        <v>9</v>
      </c>
      <c r="F51" s="82">
        <v>0</v>
      </c>
      <c r="G51" s="82">
        <v>385000</v>
      </c>
      <c r="H51" s="82">
        <v>0</v>
      </c>
      <c r="I51" s="83">
        <v>385000</v>
      </c>
    </row>
    <row r="52" spans="1:9">
      <c r="A52" s="84"/>
      <c r="B52" s="85"/>
      <c r="C52" s="86"/>
      <c r="D52" s="87"/>
      <c r="E52" s="88" t="s">
        <v>10</v>
      </c>
      <c r="F52" s="89">
        <v>0</v>
      </c>
      <c r="G52" s="89">
        <v>0</v>
      </c>
      <c r="H52" s="89">
        <v>0</v>
      </c>
      <c r="I52" s="90">
        <v>0</v>
      </c>
    </row>
    <row r="53" spans="1:9">
      <c r="A53" s="141"/>
      <c r="B53" s="143" t="s">
        <v>24</v>
      </c>
      <c r="C53" s="142"/>
      <c r="D53" s="57"/>
      <c r="E53" s="53" t="s">
        <v>8</v>
      </c>
      <c r="F53" s="67">
        <v>0</v>
      </c>
      <c r="G53" s="67">
        <v>3111213</v>
      </c>
      <c r="H53" s="67">
        <v>0</v>
      </c>
      <c r="I53" s="74">
        <v>3111213</v>
      </c>
    </row>
    <row r="54" spans="1:9">
      <c r="A54" s="141"/>
      <c r="B54" s="143"/>
      <c r="C54" s="143"/>
      <c r="D54" s="57"/>
      <c r="E54" s="53" t="s">
        <v>9</v>
      </c>
      <c r="F54" s="67">
        <v>0</v>
      </c>
      <c r="G54" s="67">
        <v>3111213</v>
      </c>
      <c r="H54" s="67">
        <v>0</v>
      </c>
      <c r="I54" s="74">
        <v>3111213</v>
      </c>
    </row>
    <row r="55" spans="1:9">
      <c r="A55" s="141"/>
      <c r="B55" s="144"/>
      <c r="C55" s="144"/>
      <c r="D55" s="57"/>
      <c r="E55" s="53" t="s">
        <v>10</v>
      </c>
      <c r="F55" s="67">
        <v>0</v>
      </c>
      <c r="G55" s="67">
        <v>0</v>
      </c>
      <c r="H55" s="67">
        <v>0</v>
      </c>
      <c r="I55" s="74">
        <v>0</v>
      </c>
    </row>
    <row r="56" spans="1:9">
      <c r="A56" s="145" t="s">
        <v>26</v>
      </c>
      <c r="B56" s="148"/>
      <c r="C56" s="148"/>
      <c r="D56" s="59"/>
      <c r="E56" s="54" t="s">
        <v>8</v>
      </c>
      <c r="F56" s="68">
        <v>0</v>
      </c>
      <c r="G56" s="68">
        <v>3111213</v>
      </c>
      <c r="H56" s="68">
        <v>0</v>
      </c>
      <c r="I56" s="75">
        <v>3111213</v>
      </c>
    </row>
    <row r="57" spans="1:9">
      <c r="A57" s="145"/>
      <c r="B57" s="146"/>
      <c r="C57" s="146"/>
      <c r="D57" s="59"/>
      <c r="E57" s="54" t="s">
        <v>9</v>
      </c>
      <c r="F57" s="68">
        <v>0</v>
      </c>
      <c r="G57" s="68">
        <v>3111213</v>
      </c>
      <c r="H57" s="68">
        <v>0</v>
      </c>
      <c r="I57" s="75">
        <v>3111213</v>
      </c>
    </row>
    <row r="58" spans="1:9">
      <c r="A58" s="149"/>
      <c r="B58" s="147"/>
      <c r="C58" s="147"/>
      <c r="D58" s="59"/>
      <c r="E58" s="54" t="s">
        <v>10</v>
      </c>
      <c r="F58" s="68">
        <v>0</v>
      </c>
      <c r="G58" s="68">
        <v>0</v>
      </c>
      <c r="H58" s="68">
        <v>0</v>
      </c>
      <c r="I58" s="75">
        <v>0</v>
      </c>
    </row>
    <row r="59" spans="1:9">
      <c r="A59" s="140"/>
      <c r="B59" s="142"/>
      <c r="C59" s="142" t="s">
        <v>67</v>
      </c>
      <c r="D59" s="57"/>
      <c r="E59" s="53" t="s">
        <v>8</v>
      </c>
      <c r="F59" s="67">
        <v>0</v>
      </c>
      <c r="G59" s="67">
        <v>168000</v>
      </c>
      <c r="H59" s="67">
        <v>0</v>
      </c>
      <c r="I59" s="74">
        <v>168000</v>
      </c>
    </row>
    <row r="60" spans="1:9">
      <c r="A60" s="141"/>
      <c r="B60" s="143"/>
      <c r="C60" s="143"/>
      <c r="D60" s="57"/>
      <c r="E60" s="53" t="s">
        <v>9</v>
      </c>
      <c r="F60" s="67">
        <v>0</v>
      </c>
      <c r="G60" s="67">
        <v>168000</v>
      </c>
      <c r="H60" s="67">
        <v>0</v>
      </c>
      <c r="I60" s="74">
        <v>168000</v>
      </c>
    </row>
    <row r="61" spans="1:9">
      <c r="A61" s="141"/>
      <c r="B61" s="143"/>
      <c r="C61" s="144"/>
      <c r="D61" s="57"/>
      <c r="E61" s="53" t="s">
        <v>10</v>
      </c>
      <c r="F61" s="67">
        <v>0</v>
      </c>
      <c r="G61" s="67">
        <v>0</v>
      </c>
      <c r="H61" s="67">
        <v>0</v>
      </c>
      <c r="I61" s="74">
        <v>0</v>
      </c>
    </row>
    <row r="62" spans="1:9">
      <c r="A62" s="145"/>
      <c r="B62" s="146" t="s">
        <v>27</v>
      </c>
      <c r="C62" s="148"/>
      <c r="D62" s="59"/>
      <c r="E62" s="54" t="s">
        <v>8</v>
      </c>
      <c r="F62" s="68">
        <v>0</v>
      </c>
      <c r="G62" s="68">
        <v>168000</v>
      </c>
      <c r="H62" s="68">
        <v>0</v>
      </c>
      <c r="I62" s="75">
        <v>168000</v>
      </c>
    </row>
    <row r="63" spans="1:9">
      <c r="A63" s="145"/>
      <c r="B63" s="146"/>
      <c r="C63" s="146"/>
      <c r="D63" s="59"/>
      <c r="E63" s="54" t="s">
        <v>9</v>
      </c>
      <c r="F63" s="68">
        <v>0</v>
      </c>
      <c r="G63" s="68">
        <v>168000</v>
      </c>
      <c r="H63" s="68">
        <v>0</v>
      </c>
      <c r="I63" s="75">
        <v>168000</v>
      </c>
    </row>
    <row r="64" spans="1:9">
      <c r="A64" s="145"/>
      <c r="B64" s="147"/>
      <c r="C64" s="147"/>
      <c r="D64" s="59"/>
      <c r="E64" s="54" t="s">
        <v>10</v>
      </c>
      <c r="F64" s="68">
        <v>0</v>
      </c>
      <c r="G64" s="68">
        <v>0</v>
      </c>
      <c r="H64" s="68">
        <v>0</v>
      </c>
      <c r="I64" s="75">
        <v>0</v>
      </c>
    </row>
    <row r="65" spans="1:9">
      <c r="A65" s="141" t="s">
        <v>27</v>
      </c>
      <c r="B65" s="142"/>
      <c r="C65" s="142"/>
      <c r="D65" s="57"/>
      <c r="E65" s="53" t="s">
        <v>8</v>
      </c>
      <c r="F65" s="67">
        <v>0</v>
      </c>
      <c r="G65" s="67">
        <v>168000</v>
      </c>
      <c r="H65" s="67">
        <v>0</v>
      </c>
      <c r="I65" s="74">
        <v>168000</v>
      </c>
    </row>
    <row r="66" spans="1:9">
      <c r="A66" s="141"/>
      <c r="B66" s="143"/>
      <c r="C66" s="143"/>
      <c r="D66" s="57"/>
      <c r="E66" s="53" t="s">
        <v>9</v>
      </c>
      <c r="F66" s="67">
        <v>0</v>
      </c>
      <c r="G66" s="67">
        <v>168000</v>
      </c>
      <c r="H66" s="67">
        <v>0</v>
      </c>
      <c r="I66" s="74">
        <v>168000</v>
      </c>
    </row>
    <row r="67" spans="1:9">
      <c r="A67" s="150"/>
      <c r="B67" s="144"/>
      <c r="C67" s="144"/>
      <c r="D67" s="57"/>
      <c r="E67" s="53" t="s">
        <v>10</v>
      </c>
      <c r="F67" s="67">
        <v>0</v>
      </c>
      <c r="G67" s="67">
        <v>0</v>
      </c>
      <c r="H67" s="67">
        <v>0</v>
      </c>
      <c r="I67" s="74">
        <v>0</v>
      </c>
    </row>
    <row r="68" spans="1:9">
      <c r="A68" s="151"/>
      <c r="B68" s="148"/>
      <c r="C68" s="148" t="s">
        <v>79</v>
      </c>
      <c r="D68" s="59"/>
      <c r="E68" s="54" t="s">
        <v>8</v>
      </c>
      <c r="F68" s="68">
        <v>0</v>
      </c>
      <c r="G68" s="68">
        <v>35400000</v>
      </c>
      <c r="H68" s="68">
        <v>0</v>
      </c>
      <c r="I68" s="75">
        <v>35400000</v>
      </c>
    </row>
    <row r="69" spans="1:9">
      <c r="A69" s="145"/>
      <c r="B69" s="146"/>
      <c r="C69" s="146"/>
      <c r="D69" s="59"/>
      <c r="E69" s="54" t="s">
        <v>9</v>
      </c>
      <c r="F69" s="68">
        <v>0</v>
      </c>
      <c r="G69" s="68">
        <v>35400000</v>
      </c>
      <c r="H69" s="68">
        <v>0</v>
      </c>
      <c r="I69" s="75">
        <v>35400000</v>
      </c>
    </row>
    <row r="70" spans="1:9">
      <c r="A70" s="145"/>
      <c r="B70" s="146"/>
      <c r="C70" s="147"/>
      <c r="D70" s="59"/>
      <c r="E70" s="54" t="s">
        <v>10</v>
      </c>
      <c r="F70" s="68">
        <v>0</v>
      </c>
      <c r="G70" s="68">
        <v>0</v>
      </c>
      <c r="H70" s="68">
        <v>0</v>
      </c>
      <c r="I70" s="75">
        <v>0</v>
      </c>
    </row>
    <row r="71" spans="1:9">
      <c r="A71" s="141"/>
      <c r="B71" s="143"/>
      <c r="C71" s="142" t="s">
        <v>66</v>
      </c>
      <c r="D71" s="57"/>
      <c r="E71" s="53" t="s">
        <v>8</v>
      </c>
      <c r="F71" s="67">
        <v>0</v>
      </c>
      <c r="G71" s="67">
        <v>40297551</v>
      </c>
      <c r="H71" s="67">
        <v>0</v>
      </c>
      <c r="I71" s="74">
        <v>40297551</v>
      </c>
    </row>
    <row r="72" spans="1:9">
      <c r="A72" s="141"/>
      <c r="B72" s="143"/>
      <c r="C72" s="143"/>
      <c r="D72" s="57"/>
      <c r="E72" s="53" t="s">
        <v>9</v>
      </c>
      <c r="F72" s="67">
        <v>0</v>
      </c>
      <c r="G72" s="67">
        <v>40296474</v>
      </c>
      <c r="H72" s="67">
        <v>0</v>
      </c>
      <c r="I72" s="74">
        <v>40296474</v>
      </c>
    </row>
    <row r="73" spans="1:9">
      <c r="A73" s="141"/>
      <c r="B73" s="143"/>
      <c r="C73" s="144"/>
      <c r="D73" s="57"/>
      <c r="E73" s="53" t="s">
        <v>10</v>
      </c>
      <c r="F73" s="67">
        <v>0</v>
      </c>
      <c r="G73" s="67">
        <v>1077</v>
      </c>
      <c r="H73" s="67">
        <v>0</v>
      </c>
      <c r="I73" s="74">
        <v>1077</v>
      </c>
    </row>
    <row r="74" spans="1:9">
      <c r="A74" s="145"/>
      <c r="B74" s="146" t="s">
        <v>28</v>
      </c>
      <c r="C74" s="148"/>
      <c r="D74" s="59"/>
      <c r="E74" s="54" t="s">
        <v>8</v>
      </c>
      <c r="F74" s="68">
        <v>0</v>
      </c>
      <c r="G74" s="68">
        <v>75697551</v>
      </c>
      <c r="H74" s="68">
        <v>0</v>
      </c>
      <c r="I74" s="75">
        <v>75697551</v>
      </c>
    </row>
    <row r="75" spans="1:9">
      <c r="A75" s="145"/>
      <c r="B75" s="146"/>
      <c r="C75" s="146"/>
      <c r="D75" s="59"/>
      <c r="E75" s="54" t="s">
        <v>9</v>
      </c>
      <c r="F75" s="68">
        <v>0</v>
      </c>
      <c r="G75" s="68">
        <v>75696474</v>
      </c>
      <c r="H75" s="68">
        <v>0</v>
      </c>
      <c r="I75" s="75">
        <v>75696474</v>
      </c>
    </row>
    <row r="76" spans="1:9">
      <c r="A76" s="145"/>
      <c r="B76" s="147"/>
      <c r="C76" s="147"/>
      <c r="D76" s="59"/>
      <c r="E76" s="54" t="s">
        <v>10</v>
      </c>
      <c r="F76" s="68">
        <v>0</v>
      </c>
      <c r="G76" s="68">
        <v>1077</v>
      </c>
      <c r="H76" s="68">
        <v>0</v>
      </c>
      <c r="I76" s="75">
        <v>1077</v>
      </c>
    </row>
    <row r="77" spans="1:9">
      <c r="A77" s="141" t="s">
        <v>28</v>
      </c>
      <c r="B77" s="142"/>
      <c r="C77" s="142"/>
      <c r="D77" s="57"/>
      <c r="E77" s="53" t="s">
        <v>8</v>
      </c>
      <c r="F77" s="67">
        <v>0</v>
      </c>
      <c r="G77" s="67">
        <v>75697551</v>
      </c>
      <c r="H77" s="67">
        <v>0</v>
      </c>
      <c r="I77" s="74">
        <v>75697551</v>
      </c>
    </row>
    <row r="78" spans="1:9">
      <c r="A78" s="141"/>
      <c r="B78" s="143"/>
      <c r="C78" s="143"/>
      <c r="D78" s="57"/>
      <c r="E78" s="53" t="s">
        <v>9</v>
      </c>
      <c r="F78" s="67">
        <v>0</v>
      </c>
      <c r="G78" s="67">
        <v>75696474</v>
      </c>
      <c r="H78" s="67">
        <v>0</v>
      </c>
      <c r="I78" s="74">
        <v>75696474</v>
      </c>
    </row>
    <row r="79" spans="1:9">
      <c r="A79" s="150"/>
      <c r="B79" s="144"/>
      <c r="C79" s="144"/>
      <c r="D79" s="57"/>
      <c r="E79" s="53" t="s">
        <v>10</v>
      </c>
      <c r="F79" s="67">
        <v>0</v>
      </c>
      <c r="G79" s="67">
        <v>1077</v>
      </c>
      <c r="H79" s="67">
        <v>0</v>
      </c>
      <c r="I79" s="74">
        <v>1077</v>
      </c>
    </row>
    <row r="80" spans="1:9">
      <c r="A80" s="151"/>
      <c r="B80" s="148"/>
      <c r="C80" s="148" t="s">
        <v>29</v>
      </c>
      <c r="D80" s="59"/>
      <c r="E80" s="54" t="s">
        <v>8</v>
      </c>
      <c r="F80" s="68">
        <v>0</v>
      </c>
      <c r="G80" s="68">
        <v>228000</v>
      </c>
      <c r="H80" s="68">
        <v>0</v>
      </c>
      <c r="I80" s="75">
        <v>228000</v>
      </c>
    </row>
    <row r="81" spans="1:9">
      <c r="A81" s="145"/>
      <c r="B81" s="146"/>
      <c r="C81" s="146"/>
      <c r="D81" s="59"/>
      <c r="E81" s="54" t="s">
        <v>9</v>
      </c>
      <c r="F81" s="68">
        <v>0</v>
      </c>
      <c r="G81" s="68">
        <v>228000</v>
      </c>
      <c r="H81" s="68">
        <v>0</v>
      </c>
      <c r="I81" s="75">
        <v>228000</v>
      </c>
    </row>
    <row r="82" spans="1:9">
      <c r="A82" s="145"/>
      <c r="B82" s="146"/>
      <c r="C82" s="147"/>
      <c r="D82" s="59"/>
      <c r="E82" s="54" t="s">
        <v>10</v>
      </c>
      <c r="F82" s="68">
        <v>0</v>
      </c>
      <c r="G82" s="68">
        <v>0</v>
      </c>
      <c r="H82" s="68">
        <v>0</v>
      </c>
      <c r="I82" s="75">
        <v>0</v>
      </c>
    </row>
    <row r="83" spans="1:9">
      <c r="A83" s="141"/>
      <c r="B83" s="143" t="s">
        <v>29</v>
      </c>
      <c r="C83" s="142"/>
      <c r="D83" s="57"/>
      <c r="E83" s="53" t="s">
        <v>8</v>
      </c>
      <c r="F83" s="67">
        <v>0</v>
      </c>
      <c r="G83" s="67">
        <v>228000</v>
      </c>
      <c r="H83" s="67">
        <v>0</v>
      </c>
      <c r="I83" s="74">
        <v>228000</v>
      </c>
    </row>
    <row r="84" spans="1:9">
      <c r="A84" s="141"/>
      <c r="B84" s="143"/>
      <c r="C84" s="143"/>
      <c r="D84" s="57"/>
      <c r="E84" s="53" t="s">
        <v>9</v>
      </c>
      <c r="F84" s="67">
        <v>0</v>
      </c>
      <c r="G84" s="67">
        <v>228000</v>
      </c>
      <c r="H84" s="67">
        <v>0</v>
      </c>
      <c r="I84" s="74">
        <v>228000</v>
      </c>
    </row>
    <row r="85" spans="1:9">
      <c r="A85" s="141"/>
      <c r="B85" s="144"/>
      <c r="C85" s="144"/>
      <c r="D85" s="57"/>
      <c r="E85" s="53" t="s">
        <v>10</v>
      </c>
      <c r="F85" s="67">
        <v>0</v>
      </c>
      <c r="G85" s="67">
        <v>0</v>
      </c>
      <c r="H85" s="67">
        <v>0</v>
      </c>
      <c r="I85" s="74">
        <v>0</v>
      </c>
    </row>
    <row r="86" spans="1:9">
      <c r="A86" s="145" t="s">
        <v>29</v>
      </c>
      <c r="B86" s="148"/>
      <c r="C86" s="148"/>
      <c r="D86" s="59"/>
      <c r="E86" s="54" t="s">
        <v>8</v>
      </c>
      <c r="F86" s="68">
        <v>0</v>
      </c>
      <c r="G86" s="68">
        <v>228000</v>
      </c>
      <c r="H86" s="68">
        <v>0</v>
      </c>
      <c r="I86" s="75">
        <v>228000</v>
      </c>
    </row>
    <row r="87" spans="1:9">
      <c r="A87" s="145"/>
      <c r="B87" s="146"/>
      <c r="C87" s="146"/>
      <c r="D87" s="59"/>
      <c r="E87" s="54" t="s">
        <v>9</v>
      </c>
      <c r="F87" s="68">
        <v>0</v>
      </c>
      <c r="G87" s="68">
        <v>228000</v>
      </c>
      <c r="H87" s="68">
        <v>0</v>
      </c>
      <c r="I87" s="75">
        <v>228000</v>
      </c>
    </row>
    <row r="88" spans="1:9">
      <c r="A88" s="149"/>
      <c r="B88" s="147"/>
      <c r="C88" s="147"/>
      <c r="D88" s="59"/>
      <c r="E88" s="54" t="s">
        <v>10</v>
      </c>
      <c r="F88" s="68">
        <v>0</v>
      </c>
      <c r="G88" s="68">
        <v>0</v>
      </c>
      <c r="H88" s="68">
        <v>0</v>
      </c>
      <c r="I88" s="75">
        <v>0</v>
      </c>
    </row>
    <row r="89" spans="1:9">
      <c r="A89" s="140"/>
      <c r="B89" s="142"/>
      <c r="C89" s="142" t="s">
        <v>65</v>
      </c>
      <c r="D89" s="57"/>
      <c r="E89" s="53" t="s">
        <v>8</v>
      </c>
      <c r="F89" s="67">
        <v>0</v>
      </c>
      <c r="G89" s="67">
        <v>4255506</v>
      </c>
      <c r="H89" s="67">
        <v>0</v>
      </c>
      <c r="I89" s="74">
        <v>4255506</v>
      </c>
    </row>
    <row r="90" spans="1:9">
      <c r="A90" s="141"/>
      <c r="B90" s="143"/>
      <c r="C90" s="143"/>
      <c r="D90" s="57"/>
      <c r="E90" s="53" t="s">
        <v>9</v>
      </c>
      <c r="F90" s="67">
        <v>0</v>
      </c>
      <c r="G90" s="67">
        <v>4255506</v>
      </c>
      <c r="H90" s="67">
        <v>0</v>
      </c>
      <c r="I90" s="74">
        <v>4255506</v>
      </c>
    </row>
    <row r="91" spans="1:9">
      <c r="A91" s="141"/>
      <c r="B91" s="143"/>
      <c r="C91" s="144"/>
      <c r="D91" s="57"/>
      <c r="E91" s="53" t="s">
        <v>10</v>
      </c>
      <c r="F91" s="67">
        <v>0</v>
      </c>
      <c r="G91" s="67">
        <v>0</v>
      </c>
      <c r="H91" s="67">
        <v>0</v>
      </c>
      <c r="I91" s="74">
        <v>0</v>
      </c>
    </row>
    <row r="92" spans="1:9">
      <c r="A92" s="145"/>
      <c r="B92" s="146" t="s">
        <v>64</v>
      </c>
      <c r="C92" s="148"/>
      <c r="D92" s="59"/>
      <c r="E92" s="54" t="s">
        <v>8</v>
      </c>
      <c r="F92" s="68">
        <v>0</v>
      </c>
      <c r="G92" s="68">
        <v>4255506</v>
      </c>
      <c r="H92" s="68">
        <v>0</v>
      </c>
      <c r="I92" s="75">
        <v>4255506</v>
      </c>
    </row>
    <row r="93" spans="1:9">
      <c r="A93" s="145"/>
      <c r="B93" s="146"/>
      <c r="C93" s="146"/>
      <c r="D93" s="59"/>
      <c r="E93" s="54" t="s">
        <v>9</v>
      </c>
      <c r="F93" s="68">
        <v>0</v>
      </c>
      <c r="G93" s="68">
        <v>4255506</v>
      </c>
      <c r="H93" s="68">
        <v>0</v>
      </c>
      <c r="I93" s="75">
        <v>4255506</v>
      </c>
    </row>
    <row r="94" spans="1:9">
      <c r="A94" s="145"/>
      <c r="B94" s="147"/>
      <c r="C94" s="147"/>
      <c r="D94" s="59"/>
      <c r="E94" s="54" t="s">
        <v>10</v>
      </c>
      <c r="F94" s="68">
        <v>0</v>
      </c>
      <c r="G94" s="68">
        <v>0</v>
      </c>
      <c r="H94" s="68">
        <v>0</v>
      </c>
      <c r="I94" s="75">
        <v>0</v>
      </c>
    </row>
    <row r="95" spans="1:9">
      <c r="A95" s="141" t="s">
        <v>63</v>
      </c>
      <c r="B95" s="142"/>
      <c r="C95" s="142"/>
      <c r="D95" s="57"/>
      <c r="E95" s="53" t="s">
        <v>8</v>
      </c>
      <c r="F95" s="67">
        <v>0</v>
      </c>
      <c r="G95" s="67">
        <v>4255506</v>
      </c>
      <c r="H95" s="67">
        <v>0</v>
      </c>
      <c r="I95" s="74">
        <v>4255506</v>
      </c>
    </row>
    <row r="96" spans="1:9">
      <c r="A96" s="141"/>
      <c r="B96" s="143"/>
      <c r="C96" s="143"/>
      <c r="D96" s="57"/>
      <c r="E96" s="53" t="s">
        <v>9</v>
      </c>
      <c r="F96" s="67">
        <v>0</v>
      </c>
      <c r="G96" s="67">
        <v>4255506</v>
      </c>
      <c r="H96" s="67">
        <v>0</v>
      </c>
      <c r="I96" s="74">
        <v>4255506</v>
      </c>
    </row>
    <row r="97" spans="1:9">
      <c r="A97" s="150"/>
      <c r="B97" s="144"/>
      <c r="C97" s="144"/>
      <c r="D97" s="57"/>
      <c r="E97" s="53" t="s">
        <v>10</v>
      </c>
      <c r="F97" s="67">
        <v>0</v>
      </c>
      <c r="G97" s="67">
        <v>0</v>
      </c>
      <c r="H97" s="67">
        <v>0</v>
      </c>
      <c r="I97" s="74">
        <v>0</v>
      </c>
    </row>
    <row r="98" spans="1:9">
      <c r="A98" s="135" t="s">
        <v>17</v>
      </c>
      <c r="B98" s="127"/>
      <c r="C98" s="127"/>
      <c r="D98" s="128"/>
      <c r="E98" s="61" t="s">
        <v>8</v>
      </c>
      <c r="F98" s="62">
        <v>0</v>
      </c>
      <c r="G98" s="62">
        <v>239797000</v>
      </c>
      <c r="H98" s="62">
        <v>0</v>
      </c>
      <c r="I98" s="91">
        <v>239797000</v>
      </c>
    </row>
    <row r="99" spans="1:9">
      <c r="A99" s="136"/>
      <c r="B99" s="130"/>
      <c r="C99" s="130"/>
      <c r="D99" s="131"/>
      <c r="E99" s="63" t="s">
        <v>9</v>
      </c>
      <c r="F99" s="64">
        <v>0</v>
      </c>
      <c r="G99" s="64">
        <v>239795923</v>
      </c>
      <c r="H99" s="64">
        <v>0</v>
      </c>
      <c r="I99" s="92">
        <v>239795923</v>
      </c>
    </row>
    <row r="100" spans="1:9">
      <c r="A100" s="137"/>
      <c r="B100" s="138"/>
      <c r="C100" s="138"/>
      <c r="D100" s="139"/>
      <c r="E100" s="93" t="s">
        <v>10</v>
      </c>
      <c r="F100" s="94">
        <v>0</v>
      </c>
      <c r="G100" s="94">
        <v>1077</v>
      </c>
      <c r="H100" s="94">
        <v>0</v>
      </c>
      <c r="I100" s="95">
        <v>1077</v>
      </c>
    </row>
  </sheetData>
  <mergeCells count="99">
    <mergeCell ref="A5:A7"/>
    <mergeCell ref="B5:B7"/>
    <mergeCell ref="C5:C7"/>
    <mergeCell ref="I3:I4"/>
    <mergeCell ref="A3:D3"/>
    <mergeCell ref="E3:E4"/>
    <mergeCell ref="F3:F4"/>
    <mergeCell ref="G3:G4"/>
    <mergeCell ref="H3:H4"/>
    <mergeCell ref="A23:A25"/>
    <mergeCell ref="B23:B25"/>
    <mergeCell ref="C23:C25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41:A43"/>
    <mergeCell ref="B41:B43"/>
    <mergeCell ref="C41:C43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4:A46"/>
    <mergeCell ref="B44:B46"/>
    <mergeCell ref="C44:C46"/>
    <mergeCell ref="A47:A49"/>
    <mergeCell ref="B47:B49"/>
    <mergeCell ref="C47:C49"/>
    <mergeCell ref="A68:A70"/>
    <mergeCell ref="B68:B70"/>
    <mergeCell ref="C68:C70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95:A97"/>
    <mergeCell ref="B95:B97"/>
    <mergeCell ref="C95:C97"/>
    <mergeCell ref="A80:A82"/>
    <mergeCell ref="A77:A79"/>
    <mergeCell ref="B77:B79"/>
    <mergeCell ref="C77:C79"/>
    <mergeCell ref="C80:C82"/>
    <mergeCell ref="A71:A73"/>
    <mergeCell ref="B71:B73"/>
    <mergeCell ref="C71:C73"/>
    <mergeCell ref="A74:A76"/>
    <mergeCell ref="B74:B76"/>
    <mergeCell ref="C74:C76"/>
    <mergeCell ref="A1:D1"/>
    <mergeCell ref="A2:D2"/>
    <mergeCell ref="A98:D100"/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  <mergeCell ref="B80:B82"/>
  </mergeCells>
  <phoneticPr fontId="1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2023-02-08T10:46:14Z</cp:lastPrinted>
  <dcterms:created xsi:type="dcterms:W3CDTF">2018-01-26T08:36:28Z</dcterms:created>
  <dcterms:modified xsi:type="dcterms:W3CDTF">2023-02-09T10:15:15Z</dcterms:modified>
</cp:coreProperties>
</file>