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결산 및 23년 1차추경\결산\"/>
    </mc:Choice>
  </mc:AlternateContent>
  <xr:revisionPtr revIDLastSave="0" documentId="13_ncr:1_{83B1B067-1D24-4C55-919F-FE13589D451F}" xr6:coauthVersionLast="46" xr6:coauthVersionMax="47" xr10:uidLastSave="{00000000-0000-0000-0000-000000000000}"/>
  <bookViews>
    <workbookView xWindow="10185" yWindow="1905" windowWidth="13155" windowHeight="13065" activeTab="1" xr2:uid="{00000000-000D-0000-FFFF-FFFF00000000}"/>
  </bookViews>
  <sheets>
    <sheet name="표지" sheetId="6" r:id="rId1"/>
    <sheet name="총괄표" sheetId="15" r:id="rId2"/>
    <sheet name="세입결산서" sheetId="12" r:id="rId3"/>
    <sheet name="세출결산서" sheetId="13" r:id="rId4"/>
  </sheets>
  <definedNames>
    <definedName name="_xlnm.Print_Area" localSheetId="0">표지!$A$1:$C$17</definedName>
    <definedName name="_xlnm.Print_Titles" localSheetId="3">세출결산서!#REF!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5" l="1"/>
  <c r="D20" i="15"/>
  <c r="D18" i="15"/>
  <c r="D17" i="15"/>
  <c r="D16" i="15"/>
  <c r="D10" i="15"/>
  <c r="D7" i="15"/>
  <c r="D9" i="15"/>
  <c r="D6" i="15" l="1"/>
  <c r="D5" i="15" s="1"/>
  <c r="E22" i="15" l="1"/>
  <c r="E21" i="15"/>
  <c r="E20" i="15"/>
  <c r="E19" i="15"/>
  <c r="E18" i="15"/>
  <c r="E17" i="15"/>
  <c r="D15" i="15"/>
  <c r="E10" i="15"/>
  <c r="E9" i="15"/>
  <c r="E8" i="15"/>
  <c r="E7" i="15"/>
  <c r="E15" i="15" l="1"/>
  <c r="E16" i="15"/>
  <c r="E5" i="15"/>
  <c r="E6" i="15"/>
</calcChain>
</file>

<file path=xl/sharedStrings.xml><?xml version="1.0" encoding="utf-8"?>
<sst xmlns="http://schemas.openxmlformats.org/spreadsheetml/2006/main" count="235" uniqueCount="86">
  <si>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</si>
  <si>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</si>
  <si>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</si>
  <si>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</si>
  <si>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</si>
  <si>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</si>
  <si>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</si>
  <si>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</si>
  <si>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</si>
  <si>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</si>
  <si>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</si>
  <si>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급여</t>
  </si>
  <si>
    <t>지정후원금</t>
  </si>
  <si>
    <t>비지정후원금</t>
  </si>
  <si>
    <t>후원금수입</t>
  </si>
  <si>
    <t>전년도이월금(후원금)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</si>
  <si>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</si>
  <si>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</si>
  <si>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</si>
  <si>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</si>
  <si>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</si>
  <si>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</si>
  <si>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인건비</t>
  </si>
  <si>
    <t>기관운영비</t>
  </si>
  <si>
    <t>회의비</t>
  </si>
  <si>
    <t>여비</t>
  </si>
  <si>
    <t>수용비 및 수수료</t>
  </si>
  <si>
    <t>운영비</t>
  </si>
  <si>
    <t>사무비</t>
  </si>
  <si>
    <t>사업비</t>
  </si>
  <si>
    <t>잡지출</t>
  </si>
  <si>
    <t>예비비</t>
  </si>
  <si>
    <t>예비비 및 기타</t>
  </si>
  <si>
    <t>사회복지법인무일복지재단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</si>
  <si>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</si>
  <si>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</si>
  <si>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</si>
  <si>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</si>
  <si>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</si>
  <si>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07잡   지   출</t>
    <phoneticPr fontId="2" type="noConversion"/>
  </si>
  <si>
    <t>잡지출</t>
    <phoneticPr fontId="2" type="noConversion"/>
  </si>
  <si>
    <t>보조금</t>
  </si>
  <si>
    <t>업무추진비</t>
  </si>
  <si>
    <t>2) 세출결산서</t>
    <phoneticPr fontId="1" type="noConversion"/>
  </si>
  <si>
    <t>참좋은재가노인돌봄센터</t>
    <phoneticPr fontId="1" type="noConversion"/>
  </si>
  <si>
    <t>시설부담</t>
  </si>
  <si>
    <t>시도보조금</t>
  </si>
  <si>
    <t>보조금수입</t>
  </si>
  <si>
    <t>각종수당</t>
  </si>
  <si>
    <t>퇴직금 및 퇴직적립금</t>
  </si>
  <si>
    <t>사회보험부담금</t>
  </si>
  <si>
    <t>공공요금 및 각종 세금공과금</t>
  </si>
  <si>
    <t>차량비</t>
  </si>
  <si>
    <t>기타운영비</t>
  </si>
  <si>
    <t>프로그램 사업비</t>
  </si>
  <si>
    <t>반환금</t>
  </si>
  <si>
    <t>(단위 : 원)</t>
    <phoneticPr fontId="2" type="noConversion"/>
  </si>
  <si>
    <t>세                  입</t>
  </si>
  <si>
    <t>증 감(B-A)</t>
  </si>
  <si>
    <t>총        계</t>
  </si>
  <si>
    <t>(단위 : 원)</t>
  </si>
  <si>
    <t>세                    출</t>
  </si>
  <si>
    <t>참좋은재가노인돌봄센터
(노인맞춤돌봄서비스) 결산서</t>
    <phoneticPr fontId="2" type="noConversion"/>
  </si>
  <si>
    <t>전입금</t>
    <phoneticPr fontId="1" type="noConversion"/>
  </si>
  <si>
    <t>04보   조   금</t>
    <phoneticPr fontId="1" type="noConversion"/>
  </si>
  <si>
    <t>05후   원   금</t>
    <phoneticPr fontId="1" type="noConversion"/>
  </si>
  <si>
    <t>08전   입   금</t>
    <phoneticPr fontId="1" type="noConversion"/>
  </si>
  <si>
    <t>이월금</t>
    <phoneticPr fontId="1" type="noConversion"/>
  </si>
  <si>
    <t>잡수입</t>
    <phoneticPr fontId="1" type="noConversion"/>
  </si>
  <si>
    <t>09이   월   금</t>
    <phoneticPr fontId="1" type="noConversion"/>
  </si>
  <si>
    <t>10잡   수   입</t>
    <phoneticPr fontId="1" type="noConversion"/>
  </si>
  <si>
    <t>01사   무   비</t>
    <phoneticPr fontId="1" type="noConversion"/>
  </si>
  <si>
    <t>03사   업   비</t>
    <phoneticPr fontId="1" type="noConversion"/>
  </si>
  <si>
    <t>08예   비   비</t>
    <phoneticPr fontId="1" type="noConversion"/>
  </si>
  <si>
    <t>사업비</t>
    <phoneticPr fontId="2" type="noConversion"/>
  </si>
  <si>
    <t>예비비</t>
    <phoneticPr fontId="1" type="noConversion"/>
  </si>
  <si>
    <t>총       계</t>
    <phoneticPr fontId="2" type="noConversion"/>
  </si>
  <si>
    <t>2022년 결산추경(A)</t>
    <phoneticPr fontId="2" type="noConversion"/>
  </si>
  <si>
    <t>2022년 결산(B)</t>
    <phoneticPr fontId="2" type="noConversion"/>
  </si>
  <si>
    <t>2022년 결산 (B)</t>
    <phoneticPr fontId="2" type="noConversion"/>
  </si>
  <si>
    <t>■ 사 업 명 : 노인맞춤돌봄서비스
■ 검색기간: 2022년 01월 ~ 2022년 12월</t>
    <phoneticPr fontId="1" type="noConversion"/>
  </si>
  <si>
    <t>전년도이월금</t>
  </si>
  <si>
    <t>2023.  02.  13</t>
    <phoneticPr fontId="2" type="noConversion"/>
  </si>
  <si>
    <t xml:space="preserve">      2022년</t>
    <phoneticPr fontId="2" type="noConversion"/>
  </si>
  <si>
    <t xml:space="preserve">     ■ 세입 : 988,767,987원
     ■ 세출 : 982,608,444원
     ■ 잔액 :    6,159,543원</t>
    <phoneticPr fontId="1" type="noConversion"/>
  </si>
  <si>
    <t>2022년 참좋은재가노인돌봄센터 (노인맞춤돌봄) 세입.세출 결산 총괄표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</si>
</sst>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b/>
      <sz val="10"/>
      <color rgb="FF000000"/>
      <name val="굴림"/>
      <family val="3"/>
      <charset val="129"/>
    </font>
    <font>
      <sz val="10"/>
      <color rgb="FF000000"/>
      <name val="돋움"/>
      <family val="3"/>
      <charset val="129"/>
    </font>
    <font>
      <sz val="10"/>
      <name val="굴림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34" xfId="0" applyFont="1" applyBorder="1">
      <alignment vertical="center"/>
    </xf>
    <xf numFmtId="0" fontId="14" fillId="0" borderId="0" xfId="0" applyFont="1">
      <alignment vertical="center"/>
    </xf>
    <xf numFmtId="0" fontId="14" fillId="0" borderId="14" xfId="0" applyFont="1" applyBorder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right" vertical="center" wrapText="1"/>
    </xf>
    <xf numFmtId="0" fontId="17" fillId="2" borderId="6" xfId="0" applyFont="1" applyFill="1" applyBorder="1" applyAlignment="1">
      <alignment horizontal="center" vertical="center" wrapText="1"/>
    </xf>
    <xf numFmtId="176" fontId="17" fillId="2" borderId="6" xfId="0" applyNumberFormat="1" applyFont="1" applyFill="1" applyBorder="1" applyAlignment="1">
      <alignment horizontal="right" vertical="center" wrapText="1"/>
    </xf>
    <xf numFmtId="0" fontId="17" fillId="3" borderId="6" xfId="0" applyFont="1" applyFill="1" applyBorder="1" applyAlignment="1">
      <alignment horizontal="center" vertical="center" wrapText="1"/>
    </xf>
    <xf numFmtId="176" fontId="17" fillId="3" borderId="6" xfId="0" applyNumberFormat="1" applyFont="1" applyFill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176" fontId="18" fillId="0" borderId="1" xfId="0" applyNumberFormat="1" applyFont="1" applyBorder="1" applyAlignment="1">
      <alignment horizontal="right" vertical="center" wrapText="1"/>
    </xf>
    <xf numFmtId="0" fontId="18" fillId="0" borderId="6" xfId="0" applyFont="1" applyBorder="1" applyAlignment="1">
      <alignment horizontal="center" vertical="center" wrapText="1"/>
    </xf>
    <xf numFmtId="176" fontId="18" fillId="0" borderId="6" xfId="0" applyNumberFormat="1" applyFont="1" applyBorder="1" applyAlignment="1">
      <alignment horizontal="right" vertical="center" wrapText="1"/>
    </xf>
    <xf numFmtId="0" fontId="19" fillId="2" borderId="1" xfId="0" applyFont="1" applyFill="1" applyBorder="1" applyAlignment="1">
      <alignment horizontal="center" vertical="center" wrapText="1"/>
    </xf>
    <xf numFmtId="176" fontId="19" fillId="2" borderId="1" xfId="0" applyNumberFormat="1" applyFont="1" applyFill="1" applyBorder="1" applyAlignment="1">
      <alignment horizontal="right" vertical="center" wrapText="1"/>
    </xf>
    <xf numFmtId="176" fontId="19" fillId="2" borderId="6" xfId="0" applyNumberFormat="1" applyFont="1" applyFill="1" applyBorder="1" applyAlignment="1">
      <alignment horizontal="right" vertical="center" wrapText="1"/>
    </xf>
    <xf numFmtId="176" fontId="19" fillId="3" borderId="6" xfId="0" applyNumberFormat="1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1" fontId="21" fillId="0" borderId="0" xfId="0" applyNumberFormat="1" applyFont="1" applyAlignment="1">
      <alignment horizontal="right" vertical="center"/>
    </xf>
    <xf numFmtId="41" fontId="21" fillId="0" borderId="0" xfId="0" applyNumberFormat="1" applyFont="1">
      <alignment vertical="center"/>
    </xf>
    <xf numFmtId="3" fontId="21" fillId="0" borderId="0" xfId="0" applyNumberFormat="1" applyFont="1" applyAlignment="1">
      <alignment horizontal="right" vertical="center"/>
    </xf>
    <xf numFmtId="0" fontId="21" fillId="0" borderId="0" xfId="0" applyFont="1">
      <alignment vertical="center"/>
    </xf>
    <xf numFmtId="0" fontId="22" fillId="0" borderId="0" xfId="1" applyFont="1">
      <alignment vertical="center"/>
    </xf>
    <xf numFmtId="3" fontId="0" fillId="0" borderId="0" xfId="0" applyNumberFormat="1">
      <alignment vertical="center"/>
    </xf>
    <xf numFmtId="0" fontId="23" fillId="0" borderId="20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/>
    </xf>
    <xf numFmtId="3" fontId="23" fillId="0" borderId="22" xfId="0" applyNumberFormat="1" applyFont="1" applyBorder="1">
      <alignment vertical="center"/>
    </xf>
    <xf numFmtId="3" fontId="23" fillId="0" borderId="23" xfId="0" applyNumberFormat="1" applyFont="1" applyBorder="1">
      <alignment vertical="center"/>
    </xf>
    <xf numFmtId="0" fontId="21" fillId="0" borderId="24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3" fontId="21" fillId="0" borderId="26" xfId="0" applyNumberFormat="1" applyFont="1" applyBorder="1">
      <alignment vertical="center"/>
    </xf>
    <xf numFmtId="3" fontId="21" fillId="0" borderId="27" xfId="0" applyNumberFormat="1" applyFont="1" applyBorder="1" applyAlignment="1">
      <alignment horizontal="right" vertical="center"/>
    </xf>
    <xf numFmtId="0" fontId="21" fillId="0" borderId="28" xfId="0" applyFont="1" applyBorder="1" applyAlignment="1">
      <alignment horizontal="center" vertical="center"/>
    </xf>
    <xf numFmtId="3" fontId="21" fillId="0" borderId="42" xfId="0" applyNumberFormat="1" applyFont="1" applyBorder="1">
      <alignment vertical="center"/>
    </xf>
    <xf numFmtId="0" fontId="21" fillId="0" borderId="43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3" fontId="21" fillId="0" borderId="32" xfId="0" applyNumberFormat="1" applyFont="1" applyBorder="1">
      <alignment vertical="center"/>
    </xf>
    <xf numFmtId="3" fontId="21" fillId="0" borderId="33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3" fillId="0" borderId="40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3" fontId="21" fillId="0" borderId="45" xfId="0" applyNumberFormat="1" applyFont="1" applyBorder="1">
      <alignment vertical="center"/>
    </xf>
    <xf numFmtId="3" fontId="21" fillId="0" borderId="46" xfId="0" applyNumberFormat="1" applyFont="1" applyBorder="1">
      <alignment vertical="center"/>
    </xf>
    <xf numFmtId="3" fontId="21" fillId="0" borderId="29" xfId="0" applyNumberFormat="1" applyFont="1" applyBorder="1">
      <alignment vertical="center"/>
    </xf>
    <xf numFmtId="0" fontId="21" fillId="0" borderId="35" xfId="0" applyFont="1" applyBorder="1" applyAlignment="1">
      <alignment horizontal="center" vertical="center"/>
    </xf>
    <xf numFmtId="3" fontId="21" fillId="0" borderId="36" xfId="0" applyNumberFormat="1" applyFont="1" applyBorder="1">
      <alignment vertical="center"/>
    </xf>
    <xf numFmtId="0" fontId="21" fillId="0" borderId="47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3" fontId="21" fillId="0" borderId="48" xfId="0" applyNumberFormat="1" applyFont="1" applyBorder="1">
      <alignment vertical="center"/>
    </xf>
    <xf numFmtId="0" fontId="24" fillId="0" borderId="0" xfId="1" applyFont="1">
      <alignment vertical="center"/>
    </xf>
    <xf numFmtId="0" fontId="21" fillId="0" borderId="21" xfId="0" applyFont="1" applyBorder="1">
      <alignment vertical="center"/>
    </xf>
    <xf numFmtId="0" fontId="25" fillId="0" borderId="49" xfId="1" applyFont="1" applyBorder="1" applyAlignment="1">
      <alignment horizontal="center" vertical="center"/>
    </xf>
    <xf numFmtId="0" fontId="17" fillId="2" borderId="52" xfId="0" applyFont="1" applyFill="1" applyBorder="1" applyAlignment="1">
      <alignment horizontal="center" vertical="center" wrapText="1"/>
    </xf>
    <xf numFmtId="0" fontId="19" fillId="2" borderId="52" xfId="0" applyFont="1" applyFill="1" applyBorder="1" applyAlignment="1">
      <alignment horizontal="center" vertical="center" wrapText="1"/>
    </xf>
    <xf numFmtId="176" fontId="19" fillId="2" borderId="52" xfId="0" applyNumberFormat="1" applyFont="1" applyFill="1" applyBorder="1" applyAlignment="1">
      <alignment horizontal="right" vertical="center" wrapText="1"/>
    </xf>
    <xf numFmtId="176" fontId="19" fillId="2" borderId="53" xfId="0" applyNumberFormat="1" applyFont="1" applyFill="1" applyBorder="1" applyAlignment="1">
      <alignment horizontal="right" vertical="center" wrapText="1"/>
    </xf>
    <xf numFmtId="176" fontId="19" fillId="2" borderId="55" xfId="0" applyNumberFormat="1" applyFont="1" applyFill="1" applyBorder="1" applyAlignment="1">
      <alignment horizontal="right" vertical="center" wrapText="1"/>
    </xf>
    <xf numFmtId="176" fontId="19" fillId="3" borderId="55" xfId="0" applyNumberFormat="1" applyFont="1" applyFill="1" applyBorder="1" applyAlignment="1">
      <alignment horizontal="right" vertical="center" wrapText="1"/>
    </xf>
    <xf numFmtId="176" fontId="18" fillId="0" borderId="59" xfId="0" applyNumberFormat="1" applyFont="1" applyBorder="1" applyAlignment="1">
      <alignment horizontal="right" vertical="center" wrapText="1"/>
    </xf>
    <xf numFmtId="176" fontId="18" fillId="0" borderId="55" xfId="0" applyNumberFormat="1" applyFont="1" applyBorder="1" applyAlignment="1">
      <alignment horizontal="right" vertical="center" wrapText="1"/>
    </xf>
    <xf numFmtId="0" fontId="18" fillId="0" borderId="64" xfId="0" applyFont="1" applyBorder="1" applyAlignment="1">
      <alignment horizontal="center" vertical="center" wrapText="1"/>
    </xf>
    <xf numFmtId="176" fontId="18" fillId="0" borderId="64" xfId="0" applyNumberFormat="1" applyFont="1" applyBorder="1" applyAlignment="1">
      <alignment horizontal="right" vertical="center" wrapText="1"/>
    </xf>
    <xf numFmtId="176" fontId="18" fillId="0" borderId="65" xfId="0" applyNumberFormat="1" applyFont="1" applyBorder="1" applyAlignment="1">
      <alignment horizontal="right" vertical="center" wrapText="1"/>
    </xf>
    <xf numFmtId="0" fontId="16" fillId="0" borderId="56" xfId="0" applyFont="1" applyBorder="1" applyAlignment="1">
      <alignment horizontal="center" vertical="center" wrapText="1"/>
    </xf>
    <xf numFmtId="176" fontId="19" fillId="2" borderId="59" xfId="0" applyNumberFormat="1" applyFont="1" applyFill="1" applyBorder="1" applyAlignment="1">
      <alignment horizontal="right" vertical="center" wrapText="1"/>
    </xf>
    <xf numFmtId="0" fontId="19" fillId="3" borderId="64" xfId="0" applyFont="1" applyFill="1" applyBorder="1" applyAlignment="1">
      <alignment horizontal="center" vertical="center" wrapText="1"/>
    </xf>
    <xf numFmtId="0" fontId="17" fillId="3" borderId="64" xfId="0" applyFont="1" applyFill="1" applyBorder="1" applyAlignment="1">
      <alignment horizontal="center" vertical="center" wrapText="1"/>
    </xf>
    <xf numFmtId="176" fontId="19" fillId="3" borderId="64" xfId="0" applyNumberFormat="1" applyFont="1" applyFill="1" applyBorder="1" applyAlignment="1">
      <alignment horizontal="right" vertical="center" wrapText="1"/>
    </xf>
    <xf numFmtId="176" fontId="19" fillId="3" borderId="65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1" fillId="0" borderId="28" xfId="0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7" fillId="3" borderId="7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0" fontId="18" fillId="0" borderId="61" xfId="0" applyFont="1" applyBorder="1" applyAlignment="1">
      <alignment horizontal="center" vertical="center" wrapText="1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9" fillId="2" borderId="54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3" borderId="54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19" fillId="3" borderId="57" xfId="0" applyFont="1" applyFill="1" applyBorder="1" applyAlignment="1">
      <alignment horizontal="center" vertical="center" wrapText="1"/>
    </xf>
    <xf numFmtId="0" fontId="19" fillId="3" borderId="70" xfId="0" applyFont="1" applyFill="1" applyBorder="1" applyAlignment="1">
      <alignment horizontal="center" vertical="center" wrapText="1"/>
    </xf>
    <xf numFmtId="0" fontId="19" fillId="3" borderId="64" xfId="0" applyFont="1" applyFill="1" applyBorder="1" applyAlignment="1">
      <alignment horizontal="center" vertical="center" wrapText="1"/>
    </xf>
    <xf numFmtId="0" fontId="19" fillId="2" borderId="50" xfId="0" applyFont="1" applyFill="1" applyBorder="1" applyAlignment="1">
      <alignment horizontal="center" vertical="center" wrapText="1"/>
    </xf>
    <xf numFmtId="0" fontId="19" fillId="2" borderId="51" xfId="0" applyFont="1" applyFill="1" applyBorder="1" applyAlignment="1">
      <alignment horizontal="center" vertical="center" wrapText="1"/>
    </xf>
    <xf numFmtId="0" fontId="19" fillId="3" borderId="5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0" fontId="16" fillId="0" borderId="55" xfId="0" applyFont="1" applyBorder="1" applyAlignment="1">
      <alignment horizontal="center" vertical="center" wrapText="1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view="pageBreakPreview" topLeftCell="A4" zoomScaleNormal="100" zoomScaleSheetLayoutView="100" workbookViewId="0">
      <selection activeCell="B6" sqref="B6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33.75" customHeight="1">
      <c r="B2" s="86"/>
      <c r="C2" s="86"/>
    </row>
    <row r="3" spans="1:3" ht="31.5">
      <c r="A3" s="87" t="s">
        <v>83</v>
      </c>
      <c r="B3" s="87"/>
      <c r="C3" s="87"/>
    </row>
    <row r="4" spans="1:3" ht="68.25" customHeight="1">
      <c r="A4" s="88" t="s">
        <v>62</v>
      </c>
      <c r="B4" s="89"/>
      <c r="C4" s="89"/>
    </row>
    <row r="5" spans="1:3" ht="78" customHeight="1">
      <c r="B5" s="1"/>
      <c r="C5" s="1"/>
    </row>
    <row r="6" spans="1:3" ht="105.75" customHeight="1">
      <c r="B6" s="2" t="s">
        <v>84</v>
      </c>
      <c r="C6" s="6"/>
    </row>
    <row r="7" spans="1:3">
      <c r="B7" s="90"/>
      <c r="C7" s="90"/>
    </row>
    <row r="8" spans="1:3" ht="87.75" customHeight="1">
      <c r="A8" s="91" t="s">
        <v>82</v>
      </c>
      <c r="B8" s="91"/>
      <c r="C8" s="91"/>
    </row>
    <row r="9" spans="1:3" ht="57" customHeight="1">
      <c r="B9" s="3"/>
      <c r="C9" s="3"/>
    </row>
    <row r="10" spans="1:3">
      <c r="B10" s="90"/>
      <c r="C10" s="90"/>
    </row>
    <row r="11" spans="1:3" ht="41.25" customHeight="1">
      <c r="A11" s="84" t="s">
        <v>33</v>
      </c>
      <c r="B11" s="84"/>
      <c r="C11" s="84"/>
    </row>
    <row r="12" spans="1:3" ht="38.25">
      <c r="A12" s="85" t="s">
        <v>44</v>
      </c>
      <c r="B12" s="85"/>
      <c r="C12" s="85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3DC7-957A-4CFB-884F-DBBC6FF20F5C}">
  <dimension ref="A1:G24"/>
  <sheetViews>
    <sheetView tabSelected="1" view="pageBreakPreview" topLeftCell="C1" zoomScaleNormal="100" zoomScaleSheetLayoutView="100" workbookViewId="0">
      <selection activeCell="I14" sqref="I14"/>
    </sheetView>
  </sheetViews>
  <sheetFormatPr defaultRowHeight="16.5"/>
  <cols>
    <col min="1" max="1" width="16.75" style="33" customWidth="1"/>
    <col min="2" max="2" width="17.875" style="33" customWidth="1"/>
    <col min="3" max="3" width="17.5" style="33" customWidth="1"/>
    <col min="4" max="4" width="17.75" style="33" customWidth="1"/>
    <col min="5" max="5" width="15.5" style="33" customWidth="1"/>
    <col min="7" max="7" width="11.375" bestFit="1" customWidth="1"/>
  </cols>
  <sheetData>
    <row r="1" spans="1:7" ht="21.75" customHeight="1">
      <c r="A1" s="93" t="s">
        <v>85</v>
      </c>
      <c r="B1" s="93"/>
      <c r="C1" s="93"/>
      <c r="D1" s="93"/>
      <c r="E1" s="93"/>
    </row>
    <row r="2" spans="1:7">
      <c r="A2" s="26"/>
      <c r="B2" s="26"/>
      <c r="C2" s="26"/>
      <c r="D2" s="26"/>
      <c r="E2" s="27" t="s">
        <v>56</v>
      </c>
    </row>
    <row r="3" spans="1:7">
      <c r="A3" s="94" t="s">
        <v>57</v>
      </c>
      <c r="B3" s="95"/>
      <c r="C3" s="96"/>
      <c r="D3" s="96"/>
      <c r="E3" s="97"/>
    </row>
    <row r="4" spans="1:7" ht="17.25" thickBot="1">
      <c r="A4" s="35" t="s">
        <v>5</v>
      </c>
      <c r="B4" s="36" t="s">
        <v>6</v>
      </c>
      <c r="C4" s="37" t="s">
        <v>77</v>
      </c>
      <c r="D4" s="37" t="s">
        <v>78</v>
      </c>
      <c r="E4" s="38" t="s">
        <v>58</v>
      </c>
    </row>
    <row r="5" spans="1:7" ht="17.25" thickTop="1">
      <c r="A5" s="98" t="s">
        <v>59</v>
      </c>
      <c r="B5" s="99"/>
      <c r="C5" s="39">
        <v>988540000</v>
      </c>
      <c r="D5" s="39">
        <f>SUM(D6:D10)</f>
        <v>988767987</v>
      </c>
      <c r="E5" s="40">
        <f t="shared" ref="E5:E10" si="0">D5-C5</f>
        <v>227987</v>
      </c>
    </row>
    <row r="6" spans="1:7">
      <c r="A6" s="41" t="s">
        <v>64</v>
      </c>
      <c r="B6" s="42" t="s">
        <v>47</v>
      </c>
      <c r="C6" s="43">
        <v>977902000</v>
      </c>
      <c r="D6" s="43">
        <f>세입결산서!F6</f>
        <v>977902000</v>
      </c>
      <c r="E6" s="44">
        <f t="shared" si="0"/>
        <v>0</v>
      </c>
    </row>
    <row r="7" spans="1:7">
      <c r="A7" s="45" t="s">
        <v>65</v>
      </c>
      <c r="B7" s="42" t="s">
        <v>14</v>
      </c>
      <c r="C7" s="43">
        <v>4124800</v>
      </c>
      <c r="D7" s="43">
        <f>세입결산서!I24</f>
        <v>4354800</v>
      </c>
      <c r="E7" s="44">
        <f t="shared" si="0"/>
        <v>230000</v>
      </c>
    </row>
    <row r="8" spans="1:7">
      <c r="A8" s="45" t="s">
        <v>66</v>
      </c>
      <c r="B8" s="42" t="s">
        <v>63</v>
      </c>
      <c r="C8" s="46">
        <v>0</v>
      </c>
      <c r="D8" s="46">
        <v>0</v>
      </c>
      <c r="E8" s="44">
        <f t="shared" si="0"/>
        <v>0</v>
      </c>
    </row>
    <row r="9" spans="1:7">
      <c r="A9" s="47" t="s">
        <v>69</v>
      </c>
      <c r="B9" s="48" t="s">
        <v>67</v>
      </c>
      <c r="C9" s="46">
        <v>6498119</v>
      </c>
      <c r="D9" s="46">
        <f>세입결산서!I36</f>
        <v>6498119</v>
      </c>
      <c r="E9" s="44">
        <f t="shared" si="0"/>
        <v>0</v>
      </c>
    </row>
    <row r="10" spans="1:7">
      <c r="A10" s="49" t="s">
        <v>70</v>
      </c>
      <c r="B10" s="50" t="s">
        <v>68</v>
      </c>
      <c r="C10" s="51">
        <v>515881</v>
      </c>
      <c r="D10" s="51">
        <f>세입결산서!I48</f>
        <v>13068</v>
      </c>
      <c r="E10" s="52">
        <f t="shared" si="0"/>
        <v>-502813</v>
      </c>
    </row>
    <row r="11" spans="1:7">
      <c r="A11" s="28"/>
      <c r="B11" s="28"/>
      <c r="C11" s="29"/>
      <c r="D11" s="30"/>
      <c r="E11" s="31"/>
    </row>
    <row r="12" spans="1:7">
      <c r="A12" s="32"/>
      <c r="B12" s="32"/>
      <c r="C12" s="32"/>
      <c r="D12" s="32"/>
      <c r="E12" s="53" t="s">
        <v>60</v>
      </c>
    </row>
    <row r="13" spans="1:7">
      <c r="A13" s="94" t="s">
        <v>61</v>
      </c>
      <c r="B13" s="95"/>
      <c r="C13" s="96"/>
      <c r="D13" s="96"/>
      <c r="E13" s="97"/>
    </row>
    <row r="14" spans="1:7" ht="17.25" thickBot="1">
      <c r="A14" s="35" t="s">
        <v>5</v>
      </c>
      <c r="B14" s="36" t="s">
        <v>6</v>
      </c>
      <c r="C14" s="54" t="s">
        <v>77</v>
      </c>
      <c r="D14" s="37" t="s">
        <v>79</v>
      </c>
      <c r="E14" s="38" t="s">
        <v>58</v>
      </c>
    </row>
    <row r="15" spans="1:7" ht="17.25" thickTop="1">
      <c r="A15" s="66" t="s">
        <v>76</v>
      </c>
      <c r="B15" s="65"/>
      <c r="C15" s="39">
        <v>988540000</v>
      </c>
      <c r="D15" s="39">
        <f>D16+D17+D18+D19+D20+D21+D22</f>
        <v>982608444</v>
      </c>
      <c r="E15" s="40">
        <f t="shared" ref="E15:E22" si="1">D15-C15</f>
        <v>-5931556</v>
      </c>
    </row>
    <row r="16" spans="1:7">
      <c r="A16" s="92" t="s">
        <v>71</v>
      </c>
      <c r="B16" s="55" t="s">
        <v>34</v>
      </c>
      <c r="C16" s="56">
        <v>877135600</v>
      </c>
      <c r="D16" s="56">
        <f>세출결산서!I18</f>
        <v>875182275</v>
      </c>
      <c r="E16" s="57">
        <f t="shared" si="1"/>
        <v>-1953325</v>
      </c>
      <c r="G16" s="34"/>
    </row>
    <row r="17" spans="1:5">
      <c r="A17" s="92"/>
      <c r="B17" s="55" t="s">
        <v>35</v>
      </c>
      <c r="C17" s="56">
        <v>371700</v>
      </c>
      <c r="D17" s="56">
        <f>세출결산서!I27</f>
        <v>371700</v>
      </c>
      <c r="E17" s="57">
        <f t="shared" si="1"/>
        <v>0</v>
      </c>
    </row>
    <row r="18" spans="1:5">
      <c r="A18" s="92"/>
      <c r="B18" s="48" t="s">
        <v>36</v>
      </c>
      <c r="C18" s="56">
        <v>19833460</v>
      </c>
      <c r="D18" s="56">
        <f>세출결산서!I45</f>
        <v>20083225</v>
      </c>
      <c r="E18" s="57">
        <f t="shared" si="1"/>
        <v>249765</v>
      </c>
    </row>
    <row r="19" spans="1:5">
      <c r="A19" s="45" t="s">
        <v>37</v>
      </c>
      <c r="B19" s="55" t="s">
        <v>38</v>
      </c>
      <c r="C19" s="56">
        <v>0</v>
      </c>
      <c r="D19" s="58">
        <v>0</v>
      </c>
      <c r="E19" s="57">
        <f t="shared" si="1"/>
        <v>0</v>
      </c>
    </row>
    <row r="20" spans="1:5">
      <c r="A20" s="45" t="s">
        <v>72</v>
      </c>
      <c r="B20" s="42" t="s">
        <v>74</v>
      </c>
      <c r="C20" s="58">
        <v>89713430</v>
      </c>
      <c r="D20" s="56">
        <f>세출결산서!I57</f>
        <v>86958480</v>
      </c>
      <c r="E20" s="57">
        <f t="shared" si="1"/>
        <v>-2754950</v>
      </c>
    </row>
    <row r="21" spans="1:5">
      <c r="A21" s="45" t="s">
        <v>39</v>
      </c>
      <c r="B21" s="59" t="s">
        <v>40</v>
      </c>
      <c r="C21" s="60">
        <v>0</v>
      </c>
      <c r="D21" s="60">
        <v>0</v>
      </c>
      <c r="E21" s="57">
        <f t="shared" si="1"/>
        <v>0</v>
      </c>
    </row>
    <row r="22" spans="1:5">
      <c r="A22" s="61" t="s">
        <v>73</v>
      </c>
      <c r="B22" s="62" t="s">
        <v>75</v>
      </c>
      <c r="C22" s="51">
        <v>1485810</v>
      </c>
      <c r="D22" s="51">
        <f>세출결산서!I78</f>
        <v>12764</v>
      </c>
      <c r="E22" s="63">
        <f t="shared" si="1"/>
        <v>-1473046</v>
      </c>
    </row>
    <row r="23" spans="1:5">
      <c r="A23" s="64"/>
      <c r="B23" s="64"/>
      <c r="C23" s="64"/>
      <c r="D23" s="64"/>
      <c r="E23" s="64"/>
    </row>
    <row r="24" spans="1:5">
      <c r="A24" s="64"/>
      <c r="B24" s="64"/>
      <c r="C24" s="64"/>
      <c r="D24" s="64"/>
      <c r="E24" s="64"/>
    </row>
  </sheetData>
  <mergeCells count="5">
    <mergeCell ref="A16:A18"/>
    <mergeCell ref="A1:E1"/>
    <mergeCell ref="A3:E3"/>
    <mergeCell ref="A5:B5"/>
    <mergeCell ref="A13:E13"/>
  </mergeCells>
  <phoneticPr fontId="1" type="noConversion"/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2"/>
  <sheetViews>
    <sheetView view="pageBreakPreview" zoomScale="85" zoomScaleNormal="100" zoomScaleSheetLayoutView="85" workbookViewId="0">
      <selection activeCell="I21" sqref="I21"/>
    </sheetView>
  </sheetViews>
  <sheetFormatPr defaultRowHeight="16.5"/>
  <cols>
    <col min="1" max="2" width="9" bestFit="1" customWidth="1"/>
    <col min="3" max="3" width="17.25" bestFit="1" customWidth="1"/>
    <col min="4" max="4" width="0" hidden="1" customWidth="1"/>
    <col min="5" max="5" width="4.75" bestFit="1" customWidth="1"/>
    <col min="6" max="9" width="16.75" customWidth="1"/>
  </cols>
  <sheetData>
    <row r="1" spans="1:9" s="7" customFormat="1" ht="26.25">
      <c r="A1" s="108" t="s">
        <v>21</v>
      </c>
      <c r="B1" s="108"/>
      <c r="C1" s="108"/>
      <c r="D1" s="108"/>
    </row>
    <row r="2" spans="1:9" s="7" customFormat="1" ht="41.25" customHeight="1">
      <c r="A2" s="109" t="s">
        <v>80</v>
      </c>
      <c r="B2" s="109"/>
      <c r="C2" s="109"/>
      <c r="D2" s="109"/>
      <c r="E2" s="8"/>
      <c r="F2" s="8"/>
      <c r="G2" s="8"/>
      <c r="H2" s="8"/>
      <c r="I2" s="8"/>
    </row>
    <row r="3" spans="1:9" ht="15" customHeight="1">
      <c r="A3" s="110" t="s">
        <v>0</v>
      </c>
      <c r="B3" s="111"/>
      <c r="C3" s="111"/>
      <c r="D3" s="112"/>
      <c r="E3" s="106" t="s">
        <v>1</v>
      </c>
      <c r="F3" s="106" t="s">
        <v>2</v>
      </c>
      <c r="G3" s="106" t="s">
        <v>45</v>
      </c>
      <c r="H3" s="106" t="s">
        <v>3</v>
      </c>
      <c r="I3" s="106" t="s">
        <v>4</v>
      </c>
    </row>
    <row r="4" spans="1:9" ht="15" customHeight="1">
      <c r="A4" s="23" t="s">
        <v>5</v>
      </c>
      <c r="B4" s="23" t="s">
        <v>6</v>
      </c>
      <c r="C4" s="23" t="s">
        <v>7</v>
      </c>
      <c r="D4" s="23"/>
      <c r="E4" s="107"/>
      <c r="F4" s="107"/>
      <c r="G4" s="107"/>
      <c r="H4" s="107"/>
      <c r="I4" s="107"/>
    </row>
    <row r="5" spans="1:9" ht="15" customHeight="1">
      <c r="A5" s="104"/>
      <c r="B5" s="104"/>
      <c r="C5" s="104" t="s">
        <v>46</v>
      </c>
      <c r="D5" s="9"/>
      <c r="E5" s="9" t="s">
        <v>8</v>
      </c>
      <c r="F5" s="10">
        <v>977902000</v>
      </c>
      <c r="G5" s="10">
        <v>0</v>
      </c>
      <c r="H5" s="10">
        <v>0</v>
      </c>
      <c r="I5" s="10">
        <v>977902000</v>
      </c>
    </row>
    <row r="6" spans="1:9" ht="15" customHeight="1">
      <c r="A6" s="103"/>
      <c r="B6" s="103"/>
      <c r="C6" s="103"/>
      <c r="D6" s="11"/>
      <c r="E6" s="11" t="s">
        <v>9</v>
      </c>
      <c r="F6" s="12">
        <v>977902000</v>
      </c>
      <c r="G6" s="12">
        <v>0</v>
      </c>
      <c r="H6" s="12">
        <v>0</v>
      </c>
      <c r="I6" s="12">
        <v>977902000</v>
      </c>
    </row>
    <row r="7" spans="1:9" ht="15" customHeight="1">
      <c r="A7" s="103"/>
      <c r="B7" s="103"/>
      <c r="C7" s="105"/>
      <c r="D7" s="11"/>
      <c r="E7" s="11" t="s">
        <v>10</v>
      </c>
      <c r="F7" s="12">
        <v>0</v>
      </c>
      <c r="G7" s="12">
        <v>0</v>
      </c>
      <c r="H7" s="12">
        <v>0</v>
      </c>
      <c r="I7" s="12">
        <v>0</v>
      </c>
    </row>
    <row r="8" spans="1:9" ht="15" customHeight="1">
      <c r="A8" s="101"/>
      <c r="B8" s="101" t="s">
        <v>47</v>
      </c>
      <c r="C8" s="100"/>
      <c r="D8" s="13"/>
      <c r="E8" s="13" t="s">
        <v>8</v>
      </c>
      <c r="F8" s="14">
        <v>977902000</v>
      </c>
      <c r="G8" s="14">
        <v>0</v>
      </c>
      <c r="H8" s="14">
        <v>0</v>
      </c>
      <c r="I8" s="14">
        <v>977902000</v>
      </c>
    </row>
    <row r="9" spans="1:9" ht="15" customHeight="1">
      <c r="A9" s="101"/>
      <c r="B9" s="101"/>
      <c r="C9" s="101"/>
      <c r="D9" s="13"/>
      <c r="E9" s="13" t="s">
        <v>9</v>
      </c>
      <c r="F9" s="14">
        <v>977902000</v>
      </c>
      <c r="G9" s="14">
        <v>0</v>
      </c>
      <c r="H9" s="14">
        <v>0</v>
      </c>
      <c r="I9" s="14">
        <v>977902000</v>
      </c>
    </row>
    <row r="10" spans="1:9" ht="15" customHeight="1">
      <c r="A10" s="101"/>
      <c r="B10" s="102"/>
      <c r="C10" s="102"/>
      <c r="D10" s="13"/>
      <c r="E10" s="13" t="s">
        <v>10</v>
      </c>
      <c r="F10" s="14">
        <v>0</v>
      </c>
      <c r="G10" s="14">
        <v>0</v>
      </c>
      <c r="H10" s="14">
        <v>0</v>
      </c>
      <c r="I10" s="14">
        <v>0</v>
      </c>
    </row>
    <row r="11" spans="1:9" ht="15" customHeight="1">
      <c r="A11" s="103" t="s">
        <v>47</v>
      </c>
      <c r="B11" s="104"/>
      <c r="C11" s="104"/>
      <c r="D11" s="11"/>
      <c r="E11" s="11" t="s">
        <v>8</v>
      </c>
      <c r="F11" s="12">
        <v>977902000</v>
      </c>
      <c r="G11" s="12">
        <v>0</v>
      </c>
      <c r="H11" s="12">
        <v>0</v>
      </c>
      <c r="I11" s="12">
        <v>977902000</v>
      </c>
    </row>
    <row r="12" spans="1:9" ht="15" customHeight="1">
      <c r="A12" s="103"/>
      <c r="B12" s="103"/>
      <c r="C12" s="103"/>
      <c r="D12" s="11"/>
      <c r="E12" s="11" t="s">
        <v>9</v>
      </c>
      <c r="F12" s="12">
        <v>977902000</v>
      </c>
      <c r="G12" s="12">
        <v>0</v>
      </c>
      <c r="H12" s="12">
        <v>0</v>
      </c>
      <c r="I12" s="12">
        <v>977902000</v>
      </c>
    </row>
    <row r="13" spans="1:9" ht="15" customHeight="1">
      <c r="A13" s="105"/>
      <c r="B13" s="105"/>
      <c r="C13" s="105"/>
      <c r="D13" s="11"/>
      <c r="E13" s="11" t="s">
        <v>10</v>
      </c>
      <c r="F13" s="12">
        <v>0</v>
      </c>
      <c r="G13" s="12">
        <v>0</v>
      </c>
      <c r="H13" s="12">
        <v>0</v>
      </c>
      <c r="I13" s="12">
        <v>0</v>
      </c>
    </row>
    <row r="14" spans="1:9" ht="15" customHeight="1">
      <c r="A14" s="100"/>
      <c r="B14" s="100"/>
      <c r="C14" s="100" t="s">
        <v>12</v>
      </c>
      <c r="D14" s="13"/>
      <c r="E14" s="13" t="s">
        <v>8</v>
      </c>
      <c r="F14" s="14">
        <v>0</v>
      </c>
      <c r="G14" s="14">
        <v>0</v>
      </c>
      <c r="H14" s="14">
        <v>1724800</v>
      </c>
      <c r="I14" s="14">
        <v>1724800</v>
      </c>
    </row>
    <row r="15" spans="1:9" ht="15" customHeight="1">
      <c r="A15" s="101"/>
      <c r="B15" s="101"/>
      <c r="C15" s="101"/>
      <c r="D15" s="13"/>
      <c r="E15" s="13" t="s">
        <v>9</v>
      </c>
      <c r="F15" s="14">
        <v>0</v>
      </c>
      <c r="G15" s="14">
        <v>0</v>
      </c>
      <c r="H15" s="14">
        <v>1724800</v>
      </c>
      <c r="I15" s="14">
        <v>1724800</v>
      </c>
    </row>
    <row r="16" spans="1:9" ht="15" customHeight="1">
      <c r="A16" s="101"/>
      <c r="B16" s="101"/>
      <c r="C16" s="102"/>
      <c r="D16" s="13"/>
      <c r="E16" s="13" t="s">
        <v>10</v>
      </c>
      <c r="F16" s="14">
        <v>0</v>
      </c>
      <c r="G16" s="14">
        <v>0</v>
      </c>
      <c r="H16" s="14">
        <v>0</v>
      </c>
      <c r="I16" s="14">
        <v>0</v>
      </c>
    </row>
    <row r="17" spans="1:9" ht="15" customHeight="1">
      <c r="A17" s="103"/>
      <c r="B17" s="103"/>
      <c r="C17" s="104" t="s">
        <v>13</v>
      </c>
      <c r="D17" s="11"/>
      <c r="E17" s="11" t="s">
        <v>8</v>
      </c>
      <c r="F17" s="12">
        <v>0</v>
      </c>
      <c r="G17" s="12">
        <v>0</v>
      </c>
      <c r="H17" s="12">
        <v>2400000</v>
      </c>
      <c r="I17" s="12">
        <v>2400000</v>
      </c>
    </row>
    <row r="18" spans="1:9" ht="15" customHeight="1">
      <c r="A18" s="103"/>
      <c r="B18" s="103"/>
      <c r="C18" s="103"/>
      <c r="D18" s="11"/>
      <c r="E18" s="11" t="s">
        <v>9</v>
      </c>
      <c r="F18" s="12">
        <v>0</v>
      </c>
      <c r="G18" s="12">
        <v>0</v>
      </c>
      <c r="H18" s="12">
        <v>2630000</v>
      </c>
      <c r="I18" s="12">
        <v>2630000</v>
      </c>
    </row>
    <row r="19" spans="1:9" ht="15" customHeight="1">
      <c r="A19" s="103"/>
      <c r="B19" s="103"/>
      <c r="C19" s="105"/>
      <c r="D19" s="11"/>
      <c r="E19" s="11" t="s">
        <v>10</v>
      </c>
      <c r="F19" s="12">
        <v>0</v>
      </c>
      <c r="G19" s="12">
        <v>0</v>
      </c>
      <c r="H19" s="12">
        <v>-230000</v>
      </c>
      <c r="I19" s="12">
        <v>-230000</v>
      </c>
    </row>
    <row r="20" spans="1:9" ht="15" customHeight="1">
      <c r="A20" s="101"/>
      <c r="B20" s="101" t="s">
        <v>14</v>
      </c>
      <c r="C20" s="100"/>
      <c r="D20" s="13"/>
      <c r="E20" s="13" t="s">
        <v>8</v>
      </c>
      <c r="F20" s="14">
        <v>0</v>
      </c>
      <c r="G20" s="14">
        <v>0</v>
      </c>
      <c r="H20" s="14">
        <v>4124800</v>
      </c>
      <c r="I20" s="14">
        <v>4124800</v>
      </c>
    </row>
    <row r="21" spans="1:9" ht="15" customHeight="1">
      <c r="A21" s="101"/>
      <c r="B21" s="101"/>
      <c r="C21" s="101"/>
      <c r="D21" s="13"/>
      <c r="E21" s="13" t="s">
        <v>9</v>
      </c>
      <c r="F21" s="14">
        <v>0</v>
      </c>
      <c r="G21" s="14">
        <v>0</v>
      </c>
      <c r="H21" s="14">
        <v>4354800</v>
      </c>
      <c r="I21" s="14">
        <v>4354800</v>
      </c>
    </row>
    <row r="22" spans="1:9" ht="15" customHeight="1">
      <c r="A22" s="101"/>
      <c r="B22" s="102"/>
      <c r="C22" s="102"/>
      <c r="D22" s="13"/>
      <c r="E22" s="13" t="s">
        <v>10</v>
      </c>
      <c r="F22" s="14">
        <v>0</v>
      </c>
      <c r="G22" s="14">
        <v>0</v>
      </c>
      <c r="H22" s="14">
        <v>-230000</v>
      </c>
      <c r="I22" s="14">
        <v>-230000</v>
      </c>
    </row>
    <row r="23" spans="1:9" ht="15" customHeight="1">
      <c r="A23" s="103" t="s">
        <v>14</v>
      </c>
      <c r="B23" s="104"/>
      <c r="C23" s="104"/>
      <c r="D23" s="11"/>
      <c r="E23" s="11" t="s">
        <v>8</v>
      </c>
      <c r="F23" s="12">
        <v>0</v>
      </c>
      <c r="G23" s="12">
        <v>0</v>
      </c>
      <c r="H23" s="12">
        <v>4124800</v>
      </c>
      <c r="I23" s="12">
        <v>4124800</v>
      </c>
    </row>
    <row r="24" spans="1:9" ht="15" customHeight="1">
      <c r="A24" s="103"/>
      <c r="B24" s="103"/>
      <c r="C24" s="103"/>
      <c r="D24" s="11"/>
      <c r="E24" s="11" t="s">
        <v>9</v>
      </c>
      <c r="F24" s="12">
        <v>0</v>
      </c>
      <c r="G24" s="12">
        <v>0</v>
      </c>
      <c r="H24" s="12">
        <v>4354800</v>
      </c>
      <c r="I24" s="12">
        <v>4354800</v>
      </c>
    </row>
    <row r="25" spans="1:9" ht="15" customHeight="1">
      <c r="A25" s="105"/>
      <c r="B25" s="105"/>
      <c r="C25" s="105"/>
      <c r="D25" s="11"/>
      <c r="E25" s="11" t="s">
        <v>10</v>
      </c>
      <c r="F25" s="12">
        <v>0</v>
      </c>
      <c r="G25" s="12">
        <v>0</v>
      </c>
      <c r="H25" s="12">
        <v>-230000</v>
      </c>
      <c r="I25" s="12">
        <v>-230000</v>
      </c>
    </row>
    <row r="26" spans="1:9" ht="15" customHeight="1">
      <c r="A26" s="100"/>
      <c r="B26" s="100"/>
      <c r="C26" s="100" t="s">
        <v>81</v>
      </c>
      <c r="D26" s="13"/>
      <c r="E26" s="13" t="s">
        <v>8</v>
      </c>
      <c r="F26" s="14">
        <v>2520000</v>
      </c>
      <c r="G26" s="14">
        <v>0</v>
      </c>
      <c r="H26" s="14">
        <v>0</v>
      </c>
      <c r="I26" s="14">
        <v>2520000</v>
      </c>
    </row>
    <row r="27" spans="1:9" ht="15" customHeight="1">
      <c r="A27" s="101"/>
      <c r="B27" s="101"/>
      <c r="C27" s="101"/>
      <c r="D27" s="13"/>
      <c r="E27" s="13" t="s">
        <v>9</v>
      </c>
      <c r="F27" s="14">
        <v>2520000</v>
      </c>
      <c r="G27" s="14">
        <v>0</v>
      </c>
      <c r="H27" s="14">
        <v>0</v>
      </c>
      <c r="I27" s="14">
        <v>2520000</v>
      </c>
    </row>
    <row r="28" spans="1:9" ht="15" customHeight="1">
      <c r="A28" s="101"/>
      <c r="B28" s="101"/>
      <c r="C28" s="102"/>
      <c r="D28" s="13"/>
      <c r="E28" s="13" t="s">
        <v>10</v>
      </c>
      <c r="F28" s="14">
        <v>0</v>
      </c>
      <c r="G28" s="14">
        <v>0</v>
      </c>
      <c r="H28" s="14">
        <v>0</v>
      </c>
      <c r="I28" s="14">
        <v>0</v>
      </c>
    </row>
    <row r="29" spans="1:9" ht="15" customHeight="1">
      <c r="A29" s="103"/>
      <c r="B29" s="103"/>
      <c r="C29" s="104" t="s">
        <v>15</v>
      </c>
      <c r="D29" s="11"/>
      <c r="E29" s="11" t="s">
        <v>8</v>
      </c>
      <c r="F29" s="12">
        <v>0</v>
      </c>
      <c r="G29" s="12">
        <v>0</v>
      </c>
      <c r="H29" s="12">
        <v>3978119</v>
      </c>
      <c r="I29" s="12">
        <v>3978119</v>
      </c>
    </row>
    <row r="30" spans="1:9" ht="15" customHeight="1">
      <c r="A30" s="103"/>
      <c r="B30" s="103"/>
      <c r="C30" s="103"/>
      <c r="D30" s="11"/>
      <c r="E30" s="11" t="s">
        <v>9</v>
      </c>
      <c r="F30" s="12">
        <v>0</v>
      </c>
      <c r="G30" s="12">
        <v>0</v>
      </c>
      <c r="H30" s="12">
        <v>3978119</v>
      </c>
      <c r="I30" s="12">
        <v>3978119</v>
      </c>
    </row>
    <row r="31" spans="1:9" ht="15" customHeight="1">
      <c r="A31" s="103"/>
      <c r="B31" s="103"/>
      <c r="C31" s="105"/>
      <c r="D31" s="11"/>
      <c r="E31" s="11" t="s">
        <v>10</v>
      </c>
      <c r="F31" s="12">
        <v>0</v>
      </c>
      <c r="G31" s="12">
        <v>0</v>
      </c>
      <c r="H31" s="12">
        <v>0</v>
      </c>
      <c r="I31" s="12">
        <v>0</v>
      </c>
    </row>
    <row r="32" spans="1:9" ht="15" customHeight="1">
      <c r="A32" s="101"/>
      <c r="B32" s="101" t="s">
        <v>16</v>
      </c>
      <c r="C32" s="100"/>
      <c r="D32" s="13"/>
      <c r="E32" s="13" t="s">
        <v>8</v>
      </c>
      <c r="F32" s="14">
        <v>2520000</v>
      </c>
      <c r="G32" s="14">
        <v>0</v>
      </c>
      <c r="H32" s="14">
        <v>3978119</v>
      </c>
      <c r="I32" s="14">
        <v>6498119</v>
      </c>
    </row>
    <row r="33" spans="1:9" ht="15" customHeight="1">
      <c r="A33" s="101"/>
      <c r="B33" s="101"/>
      <c r="C33" s="101"/>
      <c r="D33" s="13"/>
      <c r="E33" s="13" t="s">
        <v>9</v>
      </c>
      <c r="F33" s="14">
        <v>2520000</v>
      </c>
      <c r="G33" s="14">
        <v>0</v>
      </c>
      <c r="H33" s="14">
        <v>3978119</v>
      </c>
      <c r="I33" s="14">
        <v>6498119</v>
      </c>
    </row>
    <row r="34" spans="1:9" ht="15" customHeight="1">
      <c r="A34" s="101"/>
      <c r="B34" s="102"/>
      <c r="C34" s="102"/>
      <c r="D34" s="13"/>
      <c r="E34" s="13" t="s">
        <v>10</v>
      </c>
      <c r="F34" s="14">
        <v>0</v>
      </c>
      <c r="G34" s="14">
        <v>0</v>
      </c>
      <c r="H34" s="14">
        <v>0</v>
      </c>
      <c r="I34" s="14">
        <v>0</v>
      </c>
    </row>
    <row r="35" spans="1:9" ht="15" customHeight="1">
      <c r="A35" s="103" t="s">
        <v>16</v>
      </c>
      <c r="B35" s="104"/>
      <c r="C35" s="104"/>
      <c r="D35" s="11"/>
      <c r="E35" s="11" t="s">
        <v>8</v>
      </c>
      <c r="F35" s="12">
        <v>2520000</v>
      </c>
      <c r="G35" s="12">
        <v>0</v>
      </c>
      <c r="H35" s="12">
        <v>3978119</v>
      </c>
      <c r="I35" s="12">
        <v>6498119</v>
      </c>
    </row>
    <row r="36" spans="1:9" ht="15" customHeight="1">
      <c r="A36" s="103"/>
      <c r="B36" s="103"/>
      <c r="C36" s="103"/>
      <c r="D36" s="11"/>
      <c r="E36" s="11" t="s">
        <v>9</v>
      </c>
      <c r="F36" s="12">
        <v>2520000</v>
      </c>
      <c r="G36" s="12">
        <v>0</v>
      </c>
      <c r="H36" s="12">
        <v>3978119</v>
      </c>
      <c r="I36" s="12">
        <v>6498119</v>
      </c>
    </row>
    <row r="37" spans="1:9" ht="15" customHeight="1">
      <c r="A37" s="105"/>
      <c r="B37" s="105"/>
      <c r="C37" s="105"/>
      <c r="D37" s="11"/>
      <c r="E37" s="11" t="s">
        <v>10</v>
      </c>
      <c r="F37" s="12">
        <v>0</v>
      </c>
      <c r="G37" s="12">
        <v>0</v>
      </c>
      <c r="H37" s="12">
        <v>0</v>
      </c>
      <c r="I37" s="12">
        <v>0</v>
      </c>
    </row>
    <row r="38" spans="1:9" ht="15" customHeight="1">
      <c r="A38" s="100"/>
      <c r="B38" s="100"/>
      <c r="C38" s="100" t="s">
        <v>17</v>
      </c>
      <c r="D38" s="13"/>
      <c r="E38" s="13" t="s">
        <v>8</v>
      </c>
      <c r="F38" s="14">
        <v>15081</v>
      </c>
      <c r="G38" s="14">
        <v>0</v>
      </c>
      <c r="H38" s="14">
        <v>0</v>
      </c>
      <c r="I38" s="14">
        <v>15081</v>
      </c>
    </row>
    <row r="39" spans="1:9" ht="15" customHeight="1">
      <c r="A39" s="101"/>
      <c r="B39" s="101"/>
      <c r="C39" s="101"/>
      <c r="D39" s="13"/>
      <c r="E39" s="13" t="s">
        <v>9</v>
      </c>
      <c r="F39" s="14">
        <v>12764</v>
      </c>
      <c r="G39" s="14">
        <v>0</v>
      </c>
      <c r="H39" s="14">
        <v>304</v>
      </c>
      <c r="I39" s="14">
        <v>13068</v>
      </c>
    </row>
    <row r="40" spans="1:9" ht="15" customHeight="1">
      <c r="A40" s="101"/>
      <c r="B40" s="101"/>
      <c r="C40" s="102"/>
      <c r="D40" s="13"/>
      <c r="E40" s="13" t="s">
        <v>10</v>
      </c>
      <c r="F40" s="14">
        <v>2317</v>
      </c>
      <c r="G40" s="14">
        <v>0</v>
      </c>
      <c r="H40" s="14">
        <v>-304</v>
      </c>
      <c r="I40" s="14">
        <v>2013</v>
      </c>
    </row>
    <row r="41" spans="1:9" ht="15" customHeight="1">
      <c r="A41" s="103"/>
      <c r="B41" s="103"/>
      <c r="C41" s="104" t="s">
        <v>18</v>
      </c>
      <c r="D41" s="11"/>
      <c r="E41" s="11" t="s">
        <v>8</v>
      </c>
      <c r="F41" s="12">
        <v>0</v>
      </c>
      <c r="G41" s="12">
        <v>0</v>
      </c>
      <c r="H41" s="12">
        <v>0</v>
      </c>
      <c r="I41" s="12">
        <v>0</v>
      </c>
    </row>
    <row r="42" spans="1:9" ht="15" customHeight="1">
      <c r="A42" s="103"/>
      <c r="B42" s="103"/>
      <c r="C42" s="103"/>
      <c r="D42" s="11"/>
      <c r="E42" s="11" t="s">
        <v>9</v>
      </c>
      <c r="F42" s="12">
        <v>0</v>
      </c>
      <c r="G42" s="12">
        <v>0</v>
      </c>
      <c r="H42" s="12">
        <v>0</v>
      </c>
      <c r="I42" s="12">
        <v>0</v>
      </c>
    </row>
    <row r="43" spans="1:9" ht="15" customHeight="1">
      <c r="A43" s="103"/>
      <c r="B43" s="103"/>
      <c r="C43" s="105"/>
      <c r="D43" s="11"/>
      <c r="E43" s="11" t="s">
        <v>10</v>
      </c>
      <c r="F43" s="12">
        <v>0</v>
      </c>
      <c r="G43" s="12">
        <v>0</v>
      </c>
      <c r="H43" s="12">
        <v>0</v>
      </c>
      <c r="I43" s="12">
        <v>0</v>
      </c>
    </row>
    <row r="44" spans="1:9" ht="15" customHeight="1">
      <c r="A44" s="101"/>
      <c r="B44" s="101" t="s">
        <v>19</v>
      </c>
      <c r="C44" s="100"/>
      <c r="D44" s="13"/>
      <c r="E44" s="13" t="s">
        <v>8</v>
      </c>
      <c r="F44" s="14">
        <v>15081</v>
      </c>
      <c r="G44" s="14">
        <v>0</v>
      </c>
      <c r="H44" s="14">
        <v>0</v>
      </c>
      <c r="I44" s="14">
        <v>15081</v>
      </c>
    </row>
    <row r="45" spans="1:9" ht="15" customHeight="1">
      <c r="A45" s="101"/>
      <c r="B45" s="101"/>
      <c r="C45" s="101"/>
      <c r="D45" s="13"/>
      <c r="E45" s="13" t="s">
        <v>9</v>
      </c>
      <c r="F45" s="14">
        <v>12764</v>
      </c>
      <c r="G45" s="14">
        <v>0</v>
      </c>
      <c r="H45" s="14">
        <v>304</v>
      </c>
      <c r="I45" s="14">
        <v>13068</v>
      </c>
    </row>
    <row r="46" spans="1:9" ht="15" customHeight="1">
      <c r="A46" s="101"/>
      <c r="B46" s="102"/>
      <c r="C46" s="102"/>
      <c r="D46" s="13"/>
      <c r="E46" s="13" t="s">
        <v>10</v>
      </c>
      <c r="F46" s="14">
        <v>2317</v>
      </c>
      <c r="G46" s="14">
        <v>0</v>
      </c>
      <c r="H46" s="14">
        <v>-304</v>
      </c>
      <c r="I46" s="14">
        <v>2013</v>
      </c>
    </row>
    <row r="47" spans="1:9" ht="15" customHeight="1">
      <c r="A47" s="103" t="s">
        <v>19</v>
      </c>
      <c r="B47" s="104"/>
      <c r="C47" s="104"/>
      <c r="D47" s="11"/>
      <c r="E47" s="11" t="s">
        <v>8</v>
      </c>
      <c r="F47" s="12">
        <v>15081</v>
      </c>
      <c r="G47" s="12">
        <v>0</v>
      </c>
      <c r="H47" s="12">
        <v>0</v>
      </c>
      <c r="I47" s="12">
        <v>15081</v>
      </c>
    </row>
    <row r="48" spans="1:9" ht="15" customHeight="1">
      <c r="A48" s="103"/>
      <c r="B48" s="103"/>
      <c r="C48" s="103"/>
      <c r="D48" s="11"/>
      <c r="E48" s="11" t="s">
        <v>9</v>
      </c>
      <c r="F48" s="12">
        <v>12764</v>
      </c>
      <c r="G48" s="12">
        <v>0</v>
      </c>
      <c r="H48" s="12">
        <v>304</v>
      </c>
      <c r="I48" s="12">
        <v>13068</v>
      </c>
    </row>
    <row r="49" spans="1:9" ht="15" customHeight="1">
      <c r="A49" s="105"/>
      <c r="B49" s="105"/>
      <c r="C49" s="105"/>
      <c r="D49" s="11"/>
      <c r="E49" s="11" t="s">
        <v>10</v>
      </c>
      <c r="F49" s="12">
        <v>2317</v>
      </c>
      <c r="G49" s="12">
        <v>0</v>
      </c>
      <c r="H49" s="12">
        <v>-304</v>
      </c>
      <c r="I49" s="12">
        <v>2013</v>
      </c>
    </row>
    <row r="50" spans="1:9" ht="15" customHeight="1">
      <c r="A50" s="113" t="s">
        <v>20</v>
      </c>
      <c r="B50" s="114"/>
      <c r="C50" s="114"/>
      <c r="D50" s="115"/>
      <c r="E50" s="15" t="s">
        <v>8</v>
      </c>
      <c r="F50" s="16">
        <v>980437081</v>
      </c>
      <c r="G50" s="16">
        <v>0</v>
      </c>
      <c r="H50" s="16">
        <v>8102919</v>
      </c>
      <c r="I50" s="16">
        <v>988540000</v>
      </c>
    </row>
    <row r="51" spans="1:9" ht="15" customHeight="1">
      <c r="A51" s="116"/>
      <c r="B51" s="117"/>
      <c r="C51" s="117"/>
      <c r="D51" s="118"/>
      <c r="E51" s="17" t="s">
        <v>9</v>
      </c>
      <c r="F51" s="18">
        <v>980434764</v>
      </c>
      <c r="G51" s="18">
        <v>0</v>
      </c>
      <c r="H51" s="18">
        <v>8333223</v>
      </c>
      <c r="I51" s="18">
        <v>988767987</v>
      </c>
    </row>
    <row r="52" spans="1:9">
      <c r="A52" s="119"/>
      <c r="B52" s="120"/>
      <c r="C52" s="120"/>
      <c r="D52" s="121"/>
      <c r="E52" s="17" t="s">
        <v>10</v>
      </c>
      <c r="F52" s="18">
        <v>2317</v>
      </c>
      <c r="G52" s="18">
        <v>0</v>
      </c>
      <c r="H52" s="18">
        <v>-230304</v>
      </c>
      <c r="I52" s="18">
        <v>-227987</v>
      </c>
    </row>
  </sheetData>
  <mergeCells count="54">
    <mergeCell ref="A47:A49"/>
    <mergeCell ref="B47:B49"/>
    <mergeCell ref="C47:C49"/>
    <mergeCell ref="A50:D52"/>
    <mergeCell ref="A8:A10"/>
    <mergeCell ref="B8:B10"/>
    <mergeCell ref="C8:C10"/>
    <mergeCell ref="A11:A13"/>
    <mergeCell ref="B11:B13"/>
    <mergeCell ref="C11:C13"/>
    <mergeCell ref="A14:A16"/>
    <mergeCell ref="B14:B16"/>
    <mergeCell ref="C14:C16"/>
    <mergeCell ref="A17:A19"/>
    <mergeCell ref="B17:B19"/>
    <mergeCell ref="C17:C19"/>
    <mergeCell ref="A1:D1"/>
    <mergeCell ref="A2:D2"/>
    <mergeCell ref="A3:D3"/>
    <mergeCell ref="H3:H4"/>
    <mergeCell ref="I3:I4"/>
    <mergeCell ref="G3:G4"/>
    <mergeCell ref="A5:A7"/>
    <mergeCell ref="B5:B7"/>
    <mergeCell ref="C5:C7"/>
    <mergeCell ref="E3:E4"/>
    <mergeCell ref="F3:F4"/>
    <mergeCell ref="A20:A22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4:A46"/>
    <mergeCell ref="B44:B46"/>
    <mergeCell ref="C44:C46"/>
    <mergeCell ref="A41:A43"/>
    <mergeCell ref="B41:B43"/>
    <mergeCell ref="C41:C43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2"/>
  <sheetViews>
    <sheetView view="pageBreakPreview" topLeftCell="A35" zoomScale="85" zoomScaleNormal="100" zoomScaleSheetLayoutView="85" workbookViewId="0">
      <selection activeCell="I52" sqref="A3:I52"/>
    </sheetView>
  </sheetViews>
  <sheetFormatPr defaultRowHeight="16.5"/>
  <cols>
    <col min="1" max="2" width="9" customWidth="1"/>
    <col min="3" max="3" width="17.25" customWidth="1"/>
    <col min="4" max="4" width="0" hidden="1" customWidth="1"/>
    <col min="5" max="5" width="4.75" bestFit="1" customWidth="1"/>
    <col min="6" max="9" width="16.75" customWidth="1"/>
  </cols>
  <sheetData>
    <row r="1" spans="1:9" s="7" customFormat="1" ht="26.25">
      <c r="A1" s="108" t="s">
        <v>43</v>
      </c>
      <c r="B1" s="108"/>
      <c r="C1" s="108"/>
      <c r="D1" s="108"/>
    </row>
    <row r="2" spans="1:9" s="7" customFormat="1" ht="26.25" customHeight="1" thickBot="1">
      <c r="A2" s="143" t="s">
        <v>80</v>
      </c>
      <c r="B2" s="143"/>
      <c r="C2" s="143"/>
      <c r="D2" s="143"/>
    </row>
    <row r="3" spans="1:9">
      <c r="A3" s="144" t="s">
        <v>0</v>
      </c>
      <c r="B3" s="145"/>
      <c r="C3" s="145"/>
      <c r="D3" s="146"/>
      <c r="E3" s="147" t="s">
        <v>1</v>
      </c>
      <c r="F3" s="147" t="s">
        <v>41</v>
      </c>
      <c r="G3" s="147" t="s">
        <v>45</v>
      </c>
      <c r="H3" s="147" t="s">
        <v>3</v>
      </c>
      <c r="I3" s="148" t="s">
        <v>4</v>
      </c>
    </row>
    <row r="4" spans="1:9">
      <c r="A4" s="78" t="s">
        <v>5</v>
      </c>
      <c r="B4" s="23" t="s">
        <v>6</v>
      </c>
      <c r="C4" s="23" t="s">
        <v>7</v>
      </c>
      <c r="D4" s="23"/>
      <c r="E4" s="107"/>
      <c r="F4" s="107"/>
      <c r="G4" s="107"/>
      <c r="H4" s="107"/>
      <c r="I4" s="149"/>
    </row>
    <row r="5" spans="1:9">
      <c r="A5" s="136"/>
      <c r="B5" s="129"/>
      <c r="C5" s="129" t="s">
        <v>11</v>
      </c>
      <c r="D5" s="9"/>
      <c r="E5" s="19" t="s">
        <v>8</v>
      </c>
      <c r="F5" s="20">
        <v>724522130</v>
      </c>
      <c r="G5" s="20">
        <v>0</v>
      </c>
      <c r="H5" s="20">
        <v>0</v>
      </c>
      <c r="I5" s="79">
        <v>724522130</v>
      </c>
    </row>
    <row r="6" spans="1:9">
      <c r="A6" s="127"/>
      <c r="B6" s="130"/>
      <c r="C6" s="130"/>
      <c r="D6" s="11"/>
      <c r="E6" s="24" t="s">
        <v>9</v>
      </c>
      <c r="F6" s="21">
        <v>724522130</v>
      </c>
      <c r="G6" s="21">
        <v>0</v>
      </c>
      <c r="H6" s="21">
        <v>0</v>
      </c>
      <c r="I6" s="71">
        <v>724522130</v>
      </c>
    </row>
    <row r="7" spans="1:9">
      <c r="A7" s="127"/>
      <c r="B7" s="130"/>
      <c r="C7" s="131"/>
      <c r="D7" s="11"/>
      <c r="E7" s="24" t="s">
        <v>10</v>
      </c>
      <c r="F7" s="21">
        <v>0</v>
      </c>
      <c r="G7" s="21">
        <v>0</v>
      </c>
      <c r="H7" s="21">
        <v>0</v>
      </c>
      <c r="I7" s="71">
        <v>0</v>
      </c>
    </row>
    <row r="8" spans="1:9">
      <c r="A8" s="132"/>
      <c r="B8" s="133"/>
      <c r="C8" s="135" t="s">
        <v>48</v>
      </c>
      <c r="D8" s="13"/>
      <c r="E8" s="25" t="s">
        <v>8</v>
      </c>
      <c r="F8" s="22">
        <v>15285330</v>
      </c>
      <c r="G8" s="22">
        <v>0</v>
      </c>
      <c r="H8" s="22">
        <v>91600</v>
      </c>
      <c r="I8" s="72">
        <v>15376930</v>
      </c>
    </row>
    <row r="9" spans="1:9">
      <c r="A9" s="132"/>
      <c r="B9" s="133"/>
      <c r="C9" s="133"/>
      <c r="D9" s="13"/>
      <c r="E9" s="25" t="s">
        <v>9</v>
      </c>
      <c r="F9" s="22">
        <v>15285330</v>
      </c>
      <c r="G9" s="22">
        <v>0</v>
      </c>
      <c r="H9" s="22">
        <v>0</v>
      </c>
      <c r="I9" s="72">
        <v>15285330</v>
      </c>
    </row>
    <row r="10" spans="1:9">
      <c r="A10" s="132"/>
      <c r="B10" s="133"/>
      <c r="C10" s="134"/>
      <c r="D10" s="13"/>
      <c r="E10" s="25" t="s">
        <v>10</v>
      </c>
      <c r="F10" s="22">
        <v>0</v>
      </c>
      <c r="G10" s="22">
        <v>0</v>
      </c>
      <c r="H10" s="22">
        <v>91600</v>
      </c>
      <c r="I10" s="72">
        <v>91600</v>
      </c>
    </row>
    <row r="11" spans="1:9">
      <c r="A11" s="127"/>
      <c r="B11" s="130"/>
      <c r="C11" s="129" t="s">
        <v>49</v>
      </c>
      <c r="D11" s="11"/>
      <c r="E11" s="24" t="s">
        <v>8</v>
      </c>
      <c r="F11" s="21">
        <v>60701000</v>
      </c>
      <c r="G11" s="21">
        <v>0</v>
      </c>
      <c r="H11" s="21">
        <v>559990</v>
      </c>
      <c r="I11" s="71">
        <v>61260990</v>
      </c>
    </row>
    <row r="12" spans="1:9">
      <c r="A12" s="127"/>
      <c r="B12" s="130"/>
      <c r="C12" s="130"/>
      <c r="D12" s="11"/>
      <c r="E12" s="24" t="s">
        <v>9</v>
      </c>
      <c r="F12" s="21">
        <v>60223765</v>
      </c>
      <c r="G12" s="21">
        <v>0</v>
      </c>
      <c r="H12" s="21">
        <v>0</v>
      </c>
      <c r="I12" s="71">
        <v>60223765</v>
      </c>
    </row>
    <row r="13" spans="1:9">
      <c r="A13" s="127"/>
      <c r="B13" s="130"/>
      <c r="C13" s="131"/>
      <c r="D13" s="11"/>
      <c r="E13" s="24" t="s">
        <v>10</v>
      </c>
      <c r="F13" s="21">
        <v>477235</v>
      </c>
      <c r="G13" s="21">
        <v>0</v>
      </c>
      <c r="H13" s="21">
        <v>559990</v>
      </c>
      <c r="I13" s="71">
        <v>1037225</v>
      </c>
    </row>
    <row r="14" spans="1:9">
      <c r="A14" s="132"/>
      <c r="B14" s="133"/>
      <c r="C14" s="135" t="s">
        <v>50</v>
      </c>
      <c r="D14" s="13"/>
      <c r="E14" s="25" t="s">
        <v>8</v>
      </c>
      <c r="F14" s="22">
        <v>75249930</v>
      </c>
      <c r="G14" s="22">
        <v>0</v>
      </c>
      <c r="H14" s="22">
        <v>725620</v>
      </c>
      <c r="I14" s="72">
        <v>75975550</v>
      </c>
    </row>
    <row r="15" spans="1:9">
      <c r="A15" s="132"/>
      <c r="B15" s="133"/>
      <c r="C15" s="133"/>
      <c r="D15" s="13"/>
      <c r="E15" s="25" t="s">
        <v>9</v>
      </c>
      <c r="F15" s="22">
        <v>75151050</v>
      </c>
      <c r="G15" s="22">
        <v>0</v>
      </c>
      <c r="H15" s="22">
        <v>0</v>
      </c>
      <c r="I15" s="72">
        <v>75151050</v>
      </c>
    </row>
    <row r="16" spans="1:9">
      <c r="A16" s="132"/>
      <c r="B16" s="133"/>
      <c r="C16" s="134"/>
      <c r="D16" s="13"/>
      <c r="E16" s="25" t="s">
        <v>10</v>
      </c>
      <c r="F16" s="22">
        <v>98880</v>
      </c>
      <c r="G16" s="22">
        <v>0</v>
      </c>
      <c r="H16" s="22">
        <v>725620</v>
      </c>
      <c r="I16" s="72">
        <v>824500</v>
      </c>
    </row>
    <row r="17" spans="1:9">
      <c r="A17" s="127"/>
      <c r="B17" s="130" t="s">
        <v>22</v>
      </c>
      <c r="C17" s="129"/>
      <c r="D17" s="11"/>
      <c r="E17" s="24" t="s">
        <v>8</v>
      </c>
      <c r="F17" s="21">
        <v>875758390</v>
      </c>
      <c r="G17" s="21">
        <v>0</v>
      </c>
      <c r="H17" s="21">
        <v>1377210</v>
      </c>
      <c r="I17" s="71">
        <v>877135600</v>
      </c>
    </row>
    <row r="18" spans="1:9">
      <c r="A18" s="127"/>
      <c r="B18" s="130"/>
      <c r="C18" s="130"/>
      <c r="D18" s="11"/>
      <c r="E18" s="24" t="s">
        <v>9</v>
      </c>
      <c r="F18" s="21">
        <v>875182275</v>
      </c>
      <c r="G18" s="21">
        <v>0</v>
      </c>
      <c r="H18" s="21">
        <v>0</v>
      </c>
      <c r="I18" s="71">
        <v>875182275</v>
      </c>
    </row>
    <row r="19" spans="1:9">
      <c r="A19" s="127"/>
      <c r="B19" s="131"/>
      <c r="C19" s="131"/>
      <c r="D19" s="11"/>
      <c r="E19" s="24" t="s">
        <v>10</v>
      </c>
      <c r="F19" s="21">
        <v>576115</v>
      </c>
      <c r="G19" s="21">
        <v>0</v>
      </c>
      <c r="H19" s="21">
        <v>1377210</v>
      </c>
      <c r="I19" s="71">
        <v>1953325</v>
      </c>
    </row>
    <row r="20" spans="1:9">
      <c r="A20" s="132"/>
      <c r="B20" s="135"/>
      <c r="C20" s="135" t="s">
        <v>23</v>
      </c>
      <c r="D20" s="13"/>
      <c r="E20" s="25" t="s">
        <v>8</v>
      </c>
      <c r="F20" s="22">
        <v>210000</v>
      </c>
      <c r="G20" s="22">
        <v>0</v>
      </c>
      <c r="H20" s="22">
        <v>0</v>
      </c>
      <c r="I20" s="72">
        <v>210000</v>
      </c>
    </row>
    <row r="21" spans="1:9">
      <c r="A21" s="132"/>
      <c r="B21" s="133"/>
      <c r="C21" s="133"/>
      <c r="D21" s="13"/>
      <c r="E21" s="25" t="s">
        <v>9</v>
      </c>
      <c r="F21" s="22">
        <v>210000</v>
      </c>
      <c r="G21" s="22">
        <v>0</v>
      </c>
      <c r="H21" s="22">
        <v>0</v>
      </c>
      <c r="I21" s="72">
        <v>210000</v>
      </c>
    </row>
    <row r="22" spans="1:9">
      <c r="A22" s="132"/>
      <c r="B22" s="133"/>
      <c r="C22" s="134"/>
      <c r="D22" s="13"/>
      <c r="E22" s="25" t="s">
        <v>10</v>
      </c>
      <c r="F22" s="22">
        <v>0</v>
      </c>
      <c r="G22" s="22">
        <v>0</v>
      </c>
      <c r="H22" s="22">
        <v>0</v>
      </c>
      <c r="I22" s="72">
        <v>0</v>
      </c>
    </row>
    <row r="23" spans="1:9">
      <c r="A23" s="127"/>
      <c r="B23" s="130"/>
      <c r="C23" s="129" t="s">
        <v>24</v>
      </c>
      <c r="D23" s="11"/>
      <c r="E23" s="24" t="s">
        <v>8</v>
      </c>
      <c r="F23" s="21">
        <v>161700</v>
      </c>
      <c r="G23" s="21">
        <v>0</v>
      </c>
      <c r="H23" s="21">
        <v>0</v>
      </c>
      <c r="I23" s="71">
        <v>161700</v>
      </c>
    </row>
    <row r="24" spans="1:9">
      <c r="A24" s="127"/>
      <c r="B24" s="130"/>
      <c r="C24" s="130"/>
      <c r="D24" s="11"/>
      <c r="E24" s="24" t="s">
        <v>9</v>
      </c>
      <c r="F24" s="21">
        <v>161700</v>
      </c>
      <c r="G24" s="21">
        <v>0</v>
      </c>
      <c r="H24" s="21">
        <v>0</v>
      </c>
      <c r="I24" s="71">
        <v>161700</v>
      </c>
    </row>
    <row r="25" spans="1:9">
      <c r="A25" s="127"/>
      <c r="B25" s="130"/>
      <c r="C25" s="131"/>
      <c r="D25" s="11"/>
      <c r="E25" s="24" t="s">
        <v>10</v>
      </c>
      <c r="F25" s="21">
        <v>0</v>
      </c>
      <c r="G25" s="21">
        <v>0</v>
      </c>
      <c r="H25" s="21">
        <v>0</v>
      </c>
      <c r="I25" s="71">
        <v>0</v>
      </c>
    </row>
    <row r="26" spans="1:9">
      <c r="A26" s="132"/>
      <c r="B26" s="133" t="s">
        <v>42</v>
      </c>
      <c r="C26" s="135"/>
      <c r="D26" s="13"/>
      <c r="E26" s="25" t="s">
        <v>8</v>
      </c>
      <c r="F26" s="22">
        <v>371700</v>
      </c>
      <c r="G26" s="22">
        <v>0</v>
      </c>
      <c r="H26" s="22">
        <v>0</v>
      </c>
      <c r="I26" s="72">
        <v>371700</v>
      </c>
    </row>
    <row r="27" spans="1:9">
      <c r="A27" s="132"/>
      <c r="B27" s="133"/>
      <c r="C27" s="133"/>
      <c r="D27" s="13"/>
      <c r="E27" s="25" t="s">
        <v>9</v>
      </c>
      <c r="F27" s="22">
        <v>371700</v>
      </c>
      <c r="G27" s="22">
        <v>0</v>
      </c>
      <c r="H27" s="22">
        <v>0</v>
      </c>
      <c r="I27" s="72">
        <v>371700</v>
      </c>
    </row>
    <row r="28" spans="1:9">
      <c r="A28" s="132"/>
      <c r="B28" s="134"/>
      <c r="C28" s="134"/>
      <c r="D28" s="13"/>
      <c r="E28" s="25" t="s">
        <v>10</v>
      </c>
      <c r="F28" s="22">
        <v>0</v>
      </c>
      <c r="G28" s="22">
        <v>0</v>
      </c>
      <c r="H28" s="22">
        <v>0</v>
      </c>
      <c r="I28" s="72">
        <v>0</v>
      </c>
    </row>
    <row r="29" spans="1:9">
      <c r="A29" s="127"/>
      <c r="B29" s="129"/>
      <c r="C29" s="129" t="s">
        <v>25</v>
      </c>
      <c r="D29" s="11"/>
      <c r="E29" s="24" t="s">
        <v>8</v>
      </c>
      <c r="F29" s="21">
        <v>353400</v>
      </c>
      <c r="G29" s="21">
        <v>0</v>
      </c>
      <c r="H29" s="21">
        <v>46600</v>
      </c>
      <c r="I29" s="71">
        <v>400000</v>
      </c>
    </row>
    <row r="30" spans="1:9">
      <c r="A30" s="127"/>
      <c r="B30" s="130"/>
      <c r="C30" s="130"/>
      <c r="D30" s="11"/>
      <c r="E30" s="24" t="s">
        <v>9</v>
      </c>
      <c r="F30" s="21">
        <v>353400</v>
      </c>
      <c r="G30" s="21">
        <v>0</v>
      </c>
      <c r="H30" s="21">
        <v>0</v>
      </c>
      <c r="I30" s="71">
        <v>353400</v>
      </c>
    </row>
    <row r="31" spans="1:9">
      <c r="A31" s="127"/>
      <c r="B31" s="130"/>
      <c r="C31" s="131"/>
      <c r="D31" s="11"/>
      <c r="E31" s="24" t="s">
        <v>10</v>
      </c>
      <c r="F31" s="21">
        <v>0</v>
      </c>
      <c r="G31" s="21">
        <v>0</v>
      </c>
      <c r="H31" s="21">
        <v>46600</v>
      </c>
      <c r="I31" s="71">
        <v>46600</v>
      </c>
    </row>
    <row r="32" spans="1:9">
      <c r="A32" s="132"/>
      <c r="B32" s="133"/>
      <c r="C32" s="135" t="s">
        <v>26</v>
      </c>
      <c r="D32" s="13"/>
      <c r="E32" s="25" t="s">
        <v>8</v>
      </c>
      <c r="F32" s="22">
        <v>6020000</v>
      </c>
      <c r="G32" s="22">
        <v>0</v>
      </c>
      <c r="H32" s="22">
        <v>0</v>
      </c>
      <c r="I32" s="72">
        <v>6020000</v>
      </c>
    </row>
    <row r="33" spans="1:9">
      <c r="A33" s="132"/>
      <c r="B33" s="133"/>
      <c r="C33" s="133"/>
      <c r="D33" s="13"/>
      <c r="E33" s="25" t="s">
        <v>9</v>
      </c>
      <c r="F33" s="22">
        <v>6935210</v>
      </c>
      <c r="G33" s="22">
        <v>0</v>
      </c>
      <c r="H33" s="22">
        <v>0</v>
      </c>
      <c r="I33" s="72">
        <v>6935210</v>
      </c>
    </row>
    <row r="34" spans="1:9">
      <c r="A34" s="132"/>
      <c r="B34" s="133"/>
      <c r="C34" s="134"/>
      <c r="D34" s="13"/>
      <c r="E34" s="25" t="s">
        <v>10</v>
      </c>
      <c r="F34" s="22">
        <v>-915210</v>
      </c>
      <c r="G34" s="22">
        <v>0</v>
      </c>
      <c r="H34" s="22">
        <v>0</v>
      </c>
      <c r="I34" s="72">
        <v>-915210</v>
      </c>
    </row>
    <row r="35" spans="1:9">
      <c r="A35" s="127"/>
      <c r="B35" s="130"/>
      <c r="C35" s="129" t="s">
        <v>51</v>
      </c>
      <c r="D35" s="11"/>
      <c r="E35" s="24" t="s">
        <v>8</v>
      </c>
      <c r="F35" s="21">
        <v>2396460</v>
      </c>
      <c r="G35" s="21">
        <v>0</v>
      </c>
      <c r="H35" s="21">
        <v>80000</v>
      </c>
      <c r="I35" s="71">
        <v>2476460</v>
      </c>
    </row>
    <row r="36" spans="1:9">
      <c r="A36" s="127"/>
      <c r="B36" s="130"/>
      <c r="C36" s="130"/>
      <c r="D36" s="11"/>
      <c r="E36" s="24" t="s">
        <v>9</v>
      </c>
      <c r="F36" s="21">
        <v>2435340</v>
      </c>
      <c r="G36" s="21">
        <v>0</v>
      </c>
      <c r="H36" s="21">
        <v>0</v>
      </c>
      <c r="I36" s="71">
        <v>2435340</v>
      </c>
    </row>
    <row r="37" spans="1:9">
      <c r="A37" s="127"/>
      <c r="B37" s="130"/>
      <c r="C37" s="131"/>
      <c r="D37" s="11"/>
      <c r="E37" s="24" t="s">
        <v>10</v>
      </c>
      <c r="F37" s="21">
        <v>-38880</v>
      </c>
      <c r="G37" s="21">
        <v>0</v>
      </c>
      <c r="H37" s="21">
        <v>80000</v>
      </c>
      <c r="I37" s="71">
        <v>41120</v>
      </c>
    </row>
    <row r="38" spans="1:9">
      <c r="A38" s="132"/>
      <c r="B38" s="133"/>
      <c r="C38" s="135" t="s">
        <v>52</v>
      </c>
      <c r="D38" s="13"/>
      <c r="E38" s="25" t="s">
        <v>8</v>
      </c>
      <c r="F38" s="22">
        <v>2302381</v>
      </c>
      <c r="G38" s="22">
        <v>0</v>
      </c>
      <c r="H38" s="22">
        <v>187619</v>
      </c>
      <c r="I38" s="72">
        <v>2490000</v>
      </c>
    </row>
    <row r="39" spans="1:9">
      <c r="A39" s="132"/>
      <c r="B39" s="133"/>
      <c r="C39" s="133"/>
      <c r="D39" s="13"/>
      <c r="E39" s="25" t="s">
        <v>9</v>
      </c>
      <c r="F39" s="22">
        <v>1928675</v>
      </c>
      <c r="G39" s="22">
        <v>0</v>
      </c>
      <c r="H39" s="22">
        <v>0</v>
      </c>
      <c r="I39" s="72">
        <v>1928675</v>
      </c>
    </row>
    <row r="40" spans="1:9">
      <c r="A40" s="132"/>
      <c r="B40" s="133"/>
      <c r="C40" s="134"/>
      <c r="D40" s="13"/>
      <c r="E40" s="25" t="s">
        <v>10</v>
      </c>
      <c r="F40" s="22">
        <v>373706</v>
      </c>
      <c r="G40" s="22">
        <v>0</v>
      </c>
      <c r="H40" s="22">
        <v>187619</v>
      </c>
      <c r="I40" s="72">
        <v>561325</v>
      </c>
    </row>
    <row r="41" spans="1:9">
      <c r="A41" s="127"/>
      <c r="B41" s="130"/>
      <c r="C41" s="129" t="s">
        <v>53</v>
      </c>
      <c r="D41" s="11"/>
      <c r="E41" s="24" t="s">
        <v>8</v>
      </c>
      <c r="F41" s="21">
        <v>8345620</v>
      </c>
      <c r="G41" s="21">
        <v>0</v>
      </c>
      <c r="H41" s="21">
        <v>101380</v>
      </c>
      <c r="I41" s="71">
        <v>8447000</v>
      </c>
    </row>
    <row r="42" spans="1:9">
      <c r="A42" s="127"/>
      <c r="B42" s="130"/>
      <c r="C42" s="130"/>
      <c r="D42" s="11"/>
      <c r="E42" s="24" t="s">
        <v>9</v>
      </c>
      <c r="F42" s="21">
        <v>8329220</v>
      </c>
      <c r="G42" s="21">
        <v>0</v>
      </c>
      <c r="H42" s="21">
        <v>101380</v>
      </c>
      <c r="I42" s="71">
        <v>8430600</v>
      </c>
    </row>
    <row r="43" spans="1:9">
      <c r="A43" s="127"/>
      <c r="B43" s="130"/>
      <c r="C43" s="131"/>
      <c r="D43" s="11"/>
      <c r="E43" s="24" t="s">
        <v>10</v>
      </c>
      <c r="F43" s="21">
        <v>16400</v>
      </c>
      <c r="G43" s="21">
        <v>0</v>
      </c>
      <c r="H43" s="21">
        <v>0</v>
      </c>
      <c r="I43" s="71">
        <v>16400</v>
      </c>
    </row>
    <row r="44" spans="1:9">
      <c r="A44" s="132"/>
      <c r="B44" s="133" t="s">
        <v>27</v>
      </c>
      <c r="C44" s="135"/>
      <c r="D44" s="13"/>
      <c r="E44" s="25" t="s">
        <v>8</v>
      </c>
      <c r="F44" s="22">
        <v>19417861</v>
      </c>
      <c r="G44" s="22">
        <v>0</v>
      </c>
      <c r="H44" s="22">
        <v>415599</v>
      </c>
      <c r="I44" s="72">
        <v>19833460</v>
      </c>
    </row>
    <row r="45" spans="1:9">
      <c r="A45" s="132"/>
      <c r="B45" s="133"/>
      <c r="C45" s="133"/>
      <c r="D45" s="13"/>
      <c r="E45" s="25" t="s">
        <v>9</v>
      </c>
      <c r="F45" s="22">
        <v>19981845</v>
      </c>
      <c r="G45" s="22">
        <v>0</v>
      </c>
      <c r="H45" s="22">
        <v>101380</v>
      </c>
      <c r="I45" s="72">
        <v>20083225</v>
      </c>
    </row>
    <row r="46" spans="1:9">
      <c r="A46" s="132"/>
      <c r="B46" s="134"/>
      <c r="C46" s="134"/>
      <c r="D46" s="13"/>
      <c r="E46" s="25" t="s">
        <v>10</v>
      </c>
      <c r="F46" s="22">
        <v>-563984</v>
      </c>
      <c r="G46" s="22">
        <v>0</v>
      </c>
      <c r="H46" s="22">
        <v>314219</v>
      </c>
      <c r="I46" s="72">
        <v>-249765</v>
      </c>
    </row>
    <row r="47" spans="1:9">
      <c r="A47" s="127" t="s">
        <v>28</v>
      </c>
      <c r="B47" s="129"/>
      <c r="C47" s="129"/>
      <c r="D47" s="11"/>
      <c r="E47" s="24" t="s">
        <v>8</v>
      </c>
      <c r="F47" s="21">
        <v>895547951</v>
      </c>
      <c r="G47" s="21">
        <v>0</v>
      </c>
      <c r="H47" s="21">
        <v>1792809</v>
      </c>
      <c r="I47" s="71">
        <v>897340760</v>
      </c>
    </row>
    <row r="48" spans="1:9">
      <c r="A48" s="127"/>
      <c r="B48" s="130"/>
      <c r="C48" s="130"/>
      <c r="D48" s="11"/>
      <c r="E48" s="24" t="s">
        <v>9</v>
      </c>
      <c r="F48" s="21">
        <v>895535820</v>
      </c>
      <c r="G48" s="21">
        <v>0</v>
      </c>
      <c r="H48" s="21">
        <v>101380</v>
      </c>
      <c r="I48" s="71">
        <v>895637200</v>
      </c>
    </row>
    <row r="49" spans="1:9">
      <c r="A49" s="128"/>
      <c r="B49" s="131"/>
      <c r="C49" s="131"/>
      <c r="D49" s="11"/>
      <c r="E49" s="24" t="s">
        <v>10</v>
      </c>
      <c r="F49" s="21">
        <v>12131</v>
      </c>
      <c r="G49" s="21">
        <v>0</v>
      </c>
      <c r="H49" s="21">
        <v>1691429</v>
      </c>
      <c r="I49" s="71">
        <v>1703560</v>
      </c>
    </row>
    <row r="50" spans="1:9">
      <c r="A50" s="137"/>
      <c r="B50" s="135"/>
      <c r="C50" s="135" t="s">
        <v>54</v>
      </c>
      <c r="D50" s="13"/>
      <c r="E50" s="25" t="s">
        <v>8</v>
      </c>
      <c r="F50" s="22">
        <v>84873130</v>
      </c>
      <c r="G50" s="22">
        <v>0</v>
      </c>
      <c r="H50" s="22">
        <v>4840300</v>
      </c>
      <c r="I50" s="72">
        <v>89713430</v>
      </c>
    </row>
    <row r="51" spans="1:9">
      <c r="A51" s="132"/>
      <c r="B51" s="133"/>
      <c r="C51" s="133"/>
      <c r="D51" s="13"/>
      <c r="E51" s="25" t="s">
        <v>9</v>
      </c>
      <c r="F51" s="22">
        <v>82186180</v>
      </c>
      <c r="G51" s="22">
        <v>0</v>
      </c>
      <c r="H51" s="22">
        <v>4772300</v>
      </c>
      <c r="I51" s="72">
        <v>86958480</v>
      </c>
    </row>
    <row r="52" spans="1:9" ht="17.25" thickBot="1">
      <c r="A52" s="138"/>
      <c r="B52" s="139"/>
      <c r="C52" s="139"/>
      <c r="D52" s="81"/>
      <c r="E52" s="80" t="s">
        <v>10</v>
      </c>
      <c r="F52" s="82">
        <v>2686950</v>
      </c>
      <c r="G52" s="82">
        <v>0</v>
      </c>
      <c r="H52" s="82">
        <v>68000</v>
      </c>
      <c r="I52" s="83">
        <v>2754950</v>
      </c>
    </row>
    <row r="53" spans="1:9">
      <c r="A53" s="140"/>
      <c r="B53" s="141" t="s">
        <v>29</v>
      </c>
      <c r="C53" s="141"/>
      <c r="D53" s="67"/>
      <c r="E53" s="68" t="s">
        <v>8</v>
      </c>
      <c r="F53" s="69">
        <v>84873130</v>
      </c>
      <c r="G53" s="69">
        <v>0</v>
      </c>
      <c r="H53" s="69">
        <v>4840300</v>
      </c>
      <c r="I53" s="70">
        <v>89713430</v>
      </c>
    </row>
    <row r="54" spans="1:9">
      <c r="A54" s="127"/>
      <c r="B54" s="130"/>
      <c r="C54" s="130"/>
      <c r="D54" s="11"/>
      <c r="E54" s="24" t="s">
        <v>9</v>
      </c>
      <c r="F54" s="21">
        <v>82186180</v>
      </c>
      <c r="G54" s="21">
        <v>0</v>
      </c>
      <c r="H54" s="21">
        <v>4772300</v>
      </c>
      <c r="I54" s="71">
        <v>86958480</v>
      </c>
    </row>
    <row r="55" spans="1:9">
      <c r="A55" s="127"/>
      <c r="B55" s="131"/>
      <c r="C55" s="131"/>
      <c r="D55" s="11"/>
      <c r="E55" s="24" t="s">
        <v>10</v>
      </c>
      <c r="F55" s="21">
        <v>2686950</v>
      </c>
      <c r="G55" s="21">
        <v>0</v>
      </c>
      <c r="H55" s="21">
        <v>68000</v>
      </c>
      <c r="I55" s="71">
        <v>2754950</v>
      </c>
    </row>
    <row r="56" spans="1:9">
      <c r="A56" s="132" t="s">
        <v>29</v>
      </c>
      <c r="B56" s="135"/>
      <c r="C56" s="135"/>
      <c r="D56" s="13"/>
      <c r="E56" s="25" t="s">
        <v>8</v>
      </c>
      <c r="F56" s="22">
        <v>84873130</v>
      </c>
      <c r="G56" s="22">
        <v>0</v>
      </c>
      <c r="H56" s="22">
        <v>4840300</v>
      </c>
      <c r="I56" s="72">
        <v>89713430</v>
      </c>
    </row>
    <row r="57" spans="1:9">
      <c r="A57" s="132"/>
      <c r="B57" s="133"/>
      <c r="C57" s="133"/>
      <c r="D57" s="13"/>
      <c r="E57" s="25" t="s">
        <v>9</v>
      </c>
      <c r="F57" s="22">
        <v>82186180</v>
      </c>
      <c r="G57" s="22">
        <v>0</v>
      </c>
      <c r="H57" s="22">
        <v>4772300</v>
      </c>
      <c r="I57" s="72">
        <v>86958480</v>
      </c>
    </row>
    <row r="58" spans="1:9">
      <c r="A58" s="142"/>
      <c r="B58" s="134"/>
      <c r="C58" s="134"/>
      <c r="D58" s="13"/>
      <c r="E58" s="25" t="s">
        <v>10</v>
      </c>
      <c r="F58" s="22">
        <v>2686950</v>
      </c>
      <c r="G58" s="22">
        <v>0</v>
      </c>
      <c r="H58" s="22">
        <v>68000</v>
      </c>
      <c r="I58" s="72">
        <v>2754950</v>
      </c>
    </row>
    <row r="59" spans="1:9">
      <c r="A59" s="136"/>
      <c r="B59" s="129"/>
      <c r="C59" s="129" t="s">
        <v>30</v>
      </c>
      <c r="D59" s="11"/>
      <c r="E59" s="24" t="s">
        <v>8</v>
      </c>
      <c r="F59" s="21">
        <v>0</v>
      </c>
      <c r="G59" s="21">
        <v>0</v>
      </c>
      <c r="H59" s="21">
        <v>0</v>
      </c>
      <c r="I59" s="71">
        <v>0</v>
      </c>
    </row>
    <row r="60" spans="1:9">
      <c r="A60" s="127"/>
      <c r="B60" s="130"/>
      <c r="C60" s="130"/>
      <c r="D60" s="11"/>
      <c r="E60" s="24" t="s">
        <v>9</v>
      </c>
      <c r="F60" s="21">
        <v>0</v>
      </c>
      <c r="G60" s="21">
        <v>0</v>
      </c>
      <c r="H60" s="21">
        <v>0</v>
      </c>
      <c r="I60" s="71">
        <v>0</v>
      </c>
    </row>
    <row r="61" spans="1:9">
      <c r="A61" s="127"/>
      <c r="B61" s="130"/>
      <c r="C61" s="131"/>
      <c r="D61" s="11"/>
      <c r="E61" s="24" t="s">
        <v>10</v>
      </c>
      <c r="F61" s="21">
        <v>0</v>
      </c>
      <c r="G61" s="21">
        <v>0</v>
      </c>
      <c r="H61" s="21">
        <v>0</v>
      </c>
      <c r="I61" s="71">
        <v>0</v>
      </c>
    </row>
    <row r="62" spans="1:9">
      <c r="A62" s="132"/>
      <c r="B62" s="133" t="s">
        <v>30</v>
      </c>
      <c r="C62" s="135"/>
      <c r="D62" s="13"/>
      <c r="E62" s="25" t="s">
        <v>8</v>
      </c>
      <c r="F62" s="22">
        <v>0</v>
      </c>
      <c r="G62" s="22">
        <v>0</v>
      </c>
      <c r="H62" s="22">
        <v>0</v>
      </c>
      <c r="I62" s="72">
        <v>0</v>
      </c>
    </row>
    <row r="63" spans="1:9">
      <c r="A63" s="132"/>
      <c r="B63" s="133"/>
      <c r="C63" s="133"/>
      <c r="D63" s="13"/>
      <c r="E63" s="25" t="s">
        <v>9</v>
      </c>
      <c r="F63" s="22">
        <v>0</v>
      </c>
      <c r="G63" s="22">
        <v>0</v>
      </c>
      <c r="H63" s="22">
        <v>0</v>
      </c>
      <c r="I63" s="72">
        <v>0</v>
      </c>
    </row>
    <row r="64" spans="1:9">
      <c r="A64" s="132"/>
      <c r="B64" s="134"/>
      <c r="C64" s="134"/>
      <c r="D64" s="13"/>
      <c r="E64" s="25" t="s">
        <v>10</v>
      </c>
      <c r="F64" s="22">
        <v>0</v>
      </c>
      <c r="G64" s="22">
        <v>0</v>
      </c>
      <c r="H64" s="22">
        <v>0</v>
      </c>
      <c r="I64" s="72">
        <v>0</v>
      </c>
    </row>
    <row r="65" spans="1:9">
      <c r="A65" s="127" t="s">
        <v>30</v>
      </c>
      <c r="B65" s="129"/>
      <c r="C65" s="129"/>
      <c r="D65" s="11"/>
      <c r="E65" s="24" t="s">
        <v>8</v>
      </c>
      <c r="F65" s="21">
        <v>0</v>
      </c>
      <c r="G65" s="21">
        <v>0</v>
      </c>
      <c r="H65" s="21">
        <v>0</v>
      </c>
      <c r="I65" s="71">
        <v>0</v>
      </c>
    </row>
    <row r="66" spans="1:9">
      <c r="A66" s="127"/>
      <c r="B66" s="130"/>
      <c r="C66" s="130"/>
      <c r="D66" s="11"/>
      <c r="E66" s="24" t="s">
        <v>9</v>
      </c>
      <c r="F66" s="21">
        <v>0</v>
      </c>
      <c r="G66" s="21">
        <v>0</v>
      </c>
      <c r="H66" s="21">
        <v>0</v>
      </c>
      <c r="I66" s="71">
        <v>0</v>
      </c>
    </row>
    <row r="67" spans="1:9">
      <c r="A67" s="128"/>
      <c r="B67" s="131"/>
      <c r="C67" s="131"/>
      <c r="D67" s="11"/>
      <c r="E67" s="24" t="s">
        <v>10</v>
      </c>
      <c r="F67" s="21">
        <v>0</v>
      </c>
      <c r="G67" s="21">
        <v>0</v>
      </c>
      <c r="H67" s="21">
        <v>0</v>
      </c>
      <c r="I67" s="71">
        <v>0</v>
      </c>
    </row>
    <row r="68" spans="1:9">
      <c r="A68" s="137"/>
      <c r="B68" s="135"/>
      <c r="C68" s="135" t="s">
        <v>31</v>
      </c>
      <c r="D68" s="13"/>
      <c r="E68" s="25" t="s">
        <v>8</v>
      </c>
      <c r="F68" s="22">
        <v>0</v>
      </c>
      <c r="G68" s="22">
        <v>0</v>
      </c>
      <c r="H68" s="22">
        <v>1469810</v>
      </c>
      <c r="I68" s="72">
        <v>1469810</v>
      </c>
    </row>
    <row r="69" spans="1:9">
      <c r="A69" s="132"/>
      <c r="B69" s="133"/>
      <c r="C69" s="133"/>
      <c r="D69" s="13"/>
      <c r="E69" s="25" t="s">
        <v>9</v>
      </c>
      <c r="F69" s="22">
        <v>0</v>
      </c>
      <c r="G69" s="22">
        <v>0</v>
      </c>
      <c r="H69" s="22">
        <v>0</v>
      </c>
      <c r="I69" s="72">
        <v>0</v>
      </c>
    </row>
    <row r="70" spans="1:9">
      <c r="A70" s="132"/>
      <c r="B70" s="133"/>
      <c r="C70" s="134"/>
      <c r="D70" s="13"/>
      <c r="E70" s="25" t="s">
        <v>10</v>
      </c>
      <c r="F70" s="22">
        <v>0</v>
      </c>
      <c r="G70" s="22">
        <v>0</v>
      </c>
      <c r="H70" s="22">
        <v>1469810</v>
      </c>
      <c r="I70" s="72">
        <v>1469810</v>
      </c>
    </row>
    <row r="71" spans="1:9">
      <c r="A71" s="127"/>
      <c r="B71" s="130"/>
      <c r="C71" s="129" t="s">
        <v>55</v>
      </c>
      <c r="D71" s="11"/>
      <c r="E71" s="24" t="s">
        <v>8</v>
      </c>
      <c r="F71" s="21">
        <v>16000</v>
      </c>
      <c r="G71" s="21">
        <v>0</v>
      </c>
      <c r="H71" s="21">
        <v>0</v>
      </c>
      <c r="I71" s="71">
        <v>16000</v>
      </c>
    </row>
    <row r="72" spans="1:9">
      <c r="A72" s="127"/>
      <c r="B72" s="130"/>
      <c r="C72" s="130"/>
      <c r="D72" s="11"/>
      <c r="E72" s="24" t="s">
        <v>9</v>
      </c>
      <c r="F72" s="21">
        <v>12764</v>
      </c>
      <c r="G72" s="21">
        <v>0</v>
      </c>
      <c r="H72" s="21">
        <v>0</v>
      </c>
      <c r="I72" s="71">
        <v>12764</v>
      </c>
    </row>
    <row r="73" spans="1:9">
      <c r="A73" s="127"/>
      <c r="B73" s="130"/>
      <c r="C73" s="131"/>
      <c r="D73" s="11"/>
      <c r="E73" s="24" t="s">
        <v>10</v>
      </c>
      <c r="F73" s="21">
        <v>3236</v>
      </c>
      <c r="G73" s="21">
        <v>0</v>
      </c>
      <c r="H73" s="21">
        <v>0</v>
      </c>
      <c r="I73" s="71">
        <v>3236</v>
      </c>
    </row>
    <row r="74" spans="1:9">
      <c r="A74" s="132"/>
      <c r="B74" s="133" t="s">
        <v>32</v>
      </c>
      <c r="C74" s="135"/>
      <c r="D74" s="13"/>
      <c r="E74" s="25" t="s">
        <v>8</v>
      </c>
      <c r="F74" s="22">
        <v>16000</v>
      </c>
      <c r="G74" s="22">
        <v>0</v>
      </c>
      <c r="H74" s="22">
        <v>1469810</v>
      </c>
      <c r="I74" s="72">
        <v>1485810</v>
      </c>
    </row>
    <row r="75" spans="1:9">
      <c r="A75" s="132"/>
      <c r="B75" s="133"/>
      <c r="C75" s="133"/>
      <c r="D75" s="13"/>
      <c r="E75" s="25" t="s">
        <v>9</v>
      </c>
      <c r="F75" s="22">
        <v>12764</v>
      </c>
      <c r="G75" s="22">
        <v>0</v>
      </c>
      <c r="H75" s="22">
        <v>0</v>
      </c>
      <c r="I75" s="72">
        <v>12764</v>
      </c>
    </row>
    <row r="76" spans="1:9">
      <c r="A76" s="132"/>
      <c r="B76" s="134"/>
      <c r="C76" s="134"/>
      <c r="D76" s="13"/>
      <c r="E76" s="25" t="s">
        <v>10</v>
      </c>
      <c r="F76" s="22">
        <v>3236</v>
      </c>
      <c r="G76" s="22">
        <v>0</v>
      </c>
      <c r="H76" s="22">
        <v>1469810</v>
      </c>
      <c r="I76" s="72">
        <v>1473046</v>
      </c>
    </row>
    <row r="77" spans="1:9">
      <c r="A77" s="127" t="s">
        <v>32</v>
      </c>
      <c r="B77" s="129"/>
      <c r="C77" s="129"/>
      <c r="D77" s="11"/>
      <c r="E77" s="24" t="s">
        <v>8</v>
      </c>
      <c r="F77" s="21">
        <v>16000</v>
      </c>
      <c r="G77" s="21">
        <v>0</v>
      </c>
      <c r="H77" s="21">
        <v>1469810</v>
      </c>
      <c r="I77" s="71">
        <v>1485810</v>
      </c>
    </row>
    <row r="78" spans="1:9">
      <c r="A78" s="127"/>
      <c r="B78" s="130"/>
      <c r="C78" s="130"/>
      <c r="D78" s="11"/>
      <c r="E78" s="24" t="s">
        <v>9</v>
      </c>
      <c r="F78" s="21">
        <v>12764</v>
      </c>
      <c r="G78" s="21">
        <v>0</v>
      </c>
      <c r="H78" s="21">
        <v>0</v>
      </c>
      <c r="I78" s="71">
        <v>12764</v>
      </c>
    </row>
    <row r="79" spans="1:9">
      <c r="A79" s="128"/>
      <c r="B79" s="131"/>
      <c r="C79" s="131"/>
      <c r="D79" s="11"/>
      <c r="E79" s="24" t="s">
        <v>10</v>
      </c>
      <c r="F79" s="21">
        <v>3236</v>
      </c>
      <c r="G79" s="21">
        <v>0</v>
      </c>
      <c r="H79" s="21">
        <v>1469810</v>
      </c>
      <c r="I79" s="71">
        <v>1473046</v>
      </c>
    </row>
    <row r="80" spans="1:9">
      <c r="A80" s="122" t="s">
        <v>20</v>
      </c>
      <c r="B80" s="114"/>
      <c r="C80" s="114"/>
      <c r="D80" s="115"/>
      <c r="E80" s="15" t="s">
        <v>8</v>
      </c>
      <c r="F80" s="16">
        <v>980437081</v>
      </c>
      <c r="G80" s="16">
        <v>0</v>
      </c>
      <c r="H80" s="16">
        <v>8102919</v>
      </c>
      <c r="I80" s="73">
        <v>988540000</v>
      </c>
    </row>
    <row r="81" spans="1:9">
      <c r="A81" s="123"/>
      <c r="B81" s="117"/>
      <c r="C81" s="117"/>
      <c r="D81" s="118"/>
      <c r="E81" s="17" t="s">
        <v>9</v>
      </c>
      <c r="F81" s="18">
        <v>977734764</v>
      </c>
      <c r="G81" s="18">
        <v>0</v>
      </c>
      <c r="H81" s="18">
        <v>4873680</v>
      </c>
      <c r="I81" s="74">
        <v>982608444</v>
      </c>
    </row>
    <row r="82" spans="1:9" ht="17.25" thickBot="1">
      <c r="A82" s="124"/>
      <c r="B82" s="125"/>
      <c r="C82" s="125"/>
      <c r="D82" s="126"/>
      <c r="E82" s="75" t="s">
        <v>10</v>
      </c>
      <c r="F82" s="76">
        <v>2702317</v>
      </c>
      <c r="G82" s="76">
        <v>0</v>
      </c>
      <c r="H82" s="76">
        <v>3229239</v>
      </c>
      <c r="I82" s="77">
        <v>5931556</v>
      </c>
    </row>
  </sheetData>
  <mergeCells count="84">
    <mergeCell ref="H3:H4"/>
    <mergeCell ref="I3:I4"/>
    <mergeCell ref="A5:A7"/>
    <mergeCell ref="B5:B7"/>
    <mergeCell ref="C5:C7"/>
    <mergeCell ref="E3:E4"/>
    <mergeCell ref="F3:F4"/>
    <mergeCell ref="G3:G4"/>
    <mergeCell ref="A8:A10"/>
    <mergeCell ref="B8:B10"/>
    <mergeCell ref="C8:C10"/>
    <mergeCell ref="A1:D1"/>
    <mergeCell ref="A2:D2"/>
    <mergeCell ref="A3:D3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80:D82"/>
    <mergeCell ref="A77:A79"/>
    <mergeCell ref="B77:B79"/>
    <mergeCell ref="C77:C79"/>
    <mergeCell ref="A71:A73"/>
    <mergeCell ref="B71:B73"/>
    <mergeCell ref="C71:C73"/>
    <mergeCell ref="A74:A76"/>
    <mergeCell ref="B74:B76"/>
    <mergeCell ref="C74:C76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표지</vt:lpstr>
      <vt:lpstr>총괄표</vt:lpstr>
      <vt:lpstr>세입결산서</vt:lpstr>
      <vt:lpstr>세출결산서</vt:lpstr>
      <vt:lpstr>표지!Print_Area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2023-02-08T08:42:11Z</cp:lastPrinted>
  <dcterms:created xsi:type="dcterms:W3CDTF">2018-01-26T08:36:28Z</dcterms:created>
  <dcterms:modified xsi:type="dcterms:W3CDTF">2023-02-13T04:51:48Z</dcterms:modified>
</cp:coreProperties>
</file>