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결산 및 23년 1차추경\결산\"/>
    </mc:Choice>
  </mc:AlternateContent>
  <xr:revisionPtr revIDLastSave="0" documentId="13_ncr:1_{F0CE2903-2152-4293-B22A-FCBF8C44371E}" xr6:coauthVersionLast="46" xr6:coauthVersionMax="46" xr10:uidLastSave="{00000000-0000-0000-0000-000000000000}"/>
  <bookViews>
    <workbookView xWindow="660" yWindow="1845" windowWidth="13920" windowHeight="13065" activeTab="3" xr2:uid="{00000000-000D-0000-FFFF-FFFF00000000}"/>
  </bookViews>
  <sheets>
    <sheet name="표지" sheetId="6" r:id="rId1"/>
    <sheet name="총괄표" sheetId="21" r:id="rId2"/>
    <sheet name="세입결산서" sheetId="19" r:id="rId3"/>
    <sheet name="세출결산서" sheetId="20" r:id="rId4"/>
  </sheets>
  <definedNames>
    <definedName name="_xlnm.Print_Area" localSheetId="2">세입결산서!$A$1:$I$35</definedName>
    <definedName name="_xlnm.Print_Area" localSheetId="1">총괄표!$A$1:$E$15</definedName>
    <definedName name="_xlnm.Print_Area" localSheetId="0">표지!$A$1:$C$17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1" l="1"/>
  <c r="B14" i="21"/>
  <c r="A14" i="21"/>
  <c r="E15" i="21"/>
  <c r="D15" i="21"/>
  <c r="C15" i="21"/>
  <c r="B15" i="21"/>
  <c r="A15" i="21"/>
  <c r="D14" i="21"/>
  <c r="D13" i="21" s="1"/>
  <c r="C14" i="21"/>
  <c r="D8" i="21"/>
  <c r="D7" i="21"/>
  <c r="D6" i="21"/>
  <c r="C8" i="21"/>
  <c r="C7" i="21"/>
  <c r="C6" i="21"/>
  <c r="E14" i="21" l="1"/>
  <c r="E13" i="21"/>
  <c r="E8" i="21"/>
  <c r="E7" i="21"/>
  <c r="D5" i="21"/>
  <c r="C5" i="21"/>
  <c r="E6" i="21"/>
  <c r="E5" i="21" l="1"/>
</calcChain>
</file>

<file path=xl/sharedStrings.xml><?xml version="1.0" encoding="utf-8"?>
<sst xmlns="http://schemas.openxmlformats.org/spreadsheetml/2006/main" count="122" uniqueCount="53">
  <si>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</si>
  <si>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</si>
  <si>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</si>
  <si>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</si>
  <si>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</si>
  <si>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</si>
  <si>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</si>
  <si>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</si>
  <si>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</si>
  <si>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</si>
  <si>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</si>
  <si>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전년도이월금</t>
  </si>
  <si>
    <t>이월금</t>
  </si>
  <si>
    <t>기타예금이자수입</t>
  </si>
  <si>
    <t>잡수입</t>
  </si>
  <si>
    <t>총합계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</si>
  <si>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</si>
  <si>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</si>
  <si>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</si>
  <si>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</si>
  <si>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</si>
  <si>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</si>
  <si>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</si>
  <si>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</si>
  <si>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(단위:원)</t>
    <phoneticPr fontId="2" type="noConversion"/>
  </si>
  <si>
    <t>보조금</t>
  </si>
  <si>
    <t>붙임 1. 세입결산서 1부
       2. 세출결산서 1부
       3. 2021년 후원금(물품) 수입 및 사용 결과보고서 1부</t>
    <phoneticPr fontId="1" type="noConversion"/>
  </si>
  <si>
    <t>시설부담</t>
  </si>
  <si>
    <t>1)세입결산서</t>
    <phoneticPr fontId="1" type="noConversion"/>
  </si>
  <si>
    <t>1)세출결산서</t>
    <phoneticPr fontId="1" type="noConversion"/>
  </si>
  <si>
    <t>참좋은재가노인돌봄센터</t>
    <phoneticPr fontId="1" type="noConversion"/>
  </si>
  <si>
    <t>참좋은재가노인돌봄센터(특별회계) 결산서</t>
    <phoneticPr fontId="2" type="noConversion"/>
  </si>
  <si>
    <t>적립금및준비금(특별회계)</t>
  </si>
  <si>
    <t>운영충당적립금및환경개선준비금</t>
  </si>
  <si>
    <t>운영충당적립금</t>
  </si>
  <si>
    <t>■사 업 명 : 특별회계(전체)</t>
    <phoneticPr fontId="1" type="noConversion"/>
  </si>
  <si>
    <t>적립금및준비금</t>
  </si>
  <si>
    <t>운영충당적립금및
환경개선준비금</t>
    <phoneticPr fontId="1" type="noConversion"/>
  </si>
  <si>
    <t>잡수입</t>
    <phoneticPr fontId="1" type="noConversion"/>
  </si>
  <si>
    <t>이월금</t>
    <phoneticPr fontId="1" type="noConversion"/>
  </si>
  <si>
    <t xml:space="preserve">      2022년</t>
    <phoneticPr fontId="2" type="noConversion"/>
  </si>
  <si>
    <t>2022년 결산추경(A)</t>
  </si>
  <si>
    <t>2022년 결산추경(A)</t>
    <phoneticPr fontId="2" type="noConversion"/>
  </si>
  <si>
    <t>2022년 결산(B)</t>
  </si>
  <si>
    <t>2022년 결산(B)</t>
    <phoneticPr fontId="2" type="noConversion"/>
  </si>
  <si>
    <t>2022년 참좋은재가노인돌봄센터(특별회계) 세입.세출 결산총괄표</t>
    <phoneticPr fontId="2" type="noConversion"/>
  </si>
  <si>
    <t>법인회계전출금</t>
  </si>
  <si>
    <t>전출금</t>
  </si>
  <si>
    <t>예비비</t>
  </si>
  <si>
    <t>예비비 및 기타</t>
  </si>
  <si>
    <t>■검색기간: 2022년 01월 ~ 2022년 12월</t>
    <phoneticPr fontId="1" type="noConversion"/>
  </si>
  <si>
    <t xml:space="preserve">     ■ 세입 : 33,919,417원
     ■ 세출 : 26,600,000원
     ■ 잔액 :   7,319,417원</t>
    <phoneticPr fontId="1" type="noConversion"/>
  </si>
  <si>
    <t>2023. 02. 13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</si>
</sst>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2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18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19" xfId="1" applyFont="1" applyBorder="1" applyAlignment="1">
      <alignment horizontal="center" vertical="center"/>
    </xf>
    <xf numFmtId="3" fontId="12" fillId="0" borderId="20" xfId="1" applyNumberFormat="1" applyFont="1" applyBorder="1">
      <alignment vertical="center"/>
    </xf>
    <xf numFmtId="3" fontId="12" fillId="0" borderId="21" xfId="1" applyNumberFormat="1" applyFont="1" applyBorder="1" applyAlignment="1">
      <alignment horizontal="right" vertical="center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3" fontId="12" fillId="0" borderId="23" xfId="1" applyNumberFormat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1" fontId="15" fillId="0" borderId="0" xfId="1" applyNumberFormat="1" applyFont="1">
      <alignment vertical="center"/>
    </xf>
    <xf numFmtId="41" fontId="14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41" fontId="12" fillId="0" borderId="0" xfId="1" applyNumberFormat="1" applyFont="1">
      <alignment vertical="center"/>
    </xf>
    <xf numFmtId="0" fontId="12" fillId="0" borderId="0" xfId="1" applyFont="1" applyAlignment="1">
      <alignment horizontal="center" vertical="center"/>
    </xf>
    <xf numFmtId="3" fontId="11" fillId="0" borderId="18" xfId="1" applyNumberFormat="1" applyFont="1" applyBorder="1">
      <alignment vertical="center"/>
    </xf>
    <xf numFmtId="3" fontId="11" fillId="0" borderId="17" xfId="1" applyNumberFormat="1" applyFont="1" applyBorder="1">
      <alignment vertical="center"/>
    </xf>
    <xf numFmtId="3" fontId="12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0" fontId="12" fillId="0" borderId="19" xfId="1" applyFont="1" applyBorder="1" applyAlignment="1">
      <alignment horizontal="center" vertical="center" wrapText="1" shrinkToFit="1"/>
    </xf>
    <xf numFmtId="0" fontId="12" fillId="0" borderId="16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wrapText="1" shrinkToFit="1"/>
    </xf>
    <xf numFmtId="3" fontId="12" fillId="0" borderId="25" xfId="1" applyNumberFormat="1" applyFont="1" applyBorder="1" applyAlignment="1">
      <alignment horizontal="right" vertical="center"/>
    </xf>
    <xf numFmtId="3" fontId="12" fillId="0" borderId="31" xfId="1" applyNumberFormat="1" applyFont="1" applyBorder="1">
      <alignment vertical="center"/>
    </xf>
    <xf numFmtId="3" fontId="12" fillId="0" borderId="26" xfId="1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176" fontId="20" fillId="2" borderId="3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center" vertical="center" wrapText="1"/>
    </xf>
    <xf numFmtId="176" fontId="20" fillId="3" borderId="3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176" fontId="21" fillId="0" borderId="3" xfId="0" applyNumberFormat="1" applyFont="1" applyBorder="1" applyAlignment="1">
      <alignment horizontal="right" vertical="center" wrapText="1"/>
    </xf>
    <xf numFmtId="0" fontId="12" fillId="0" borderId="40" xfId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3" xfId="0" applyNumberFormat="1" applyFont="1" applyFill="1" applyBorder="1" applyAlignment="1">
      <alignment horizontal="right" vertical="center" wrapText="1"/>
    </xf>
    <xf numFmtId="176" fontId="22" fillId="3" borderId="3" xfId="0" applyNumberFormat="1" applyFont="1" applyFill="1" applyBorder="1" applyAlignment="1">
      <alignment horizontal="right" vertical="center" wrapText="1"/>
    </xf>
    <xf numFmtId="0" fontId="12" fillId="0" borderId="41" xfId="1" applyFont="1" applyBorder="1" applyAlignment="1">
      <alignment horizontal="center" vertical="center" wrapText="1"/>
    </xf>
    <xf numFmtId="3" fontId="12" fillId="0" borderId="23" xfId="1" applyNumberFormat="1" applyFont="1" applyBorder="1">
      <alignment vertical="center"/>
    </xf>
    <xf numFmtId="3" fontId="11" fillId="0" borderId="42" xfId="1" applyNumberFormat="1" applyFont="1" applyBorder="1">
      <alignment vertical="center"/>
    </xf>
    <xf numFmtId="3" fontId="11" fillId="0" borderId="21" xfId="1" applyNumberFormat="1" applyFont="1" applyBorder="1">
      <alignment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41" fontId="12" fillId="0" borderId="30" xfId="1" applyNumberFormat="1" applyFont="1" applyBorder="1">
      <alignment vertical="center"/>
    </xf>
    <xf numFmtId="41" fontId="12" fillId="0" borderId="25" xfId="1" applyNumberFormat="1" applyFont="1" applyBorder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7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DFA59D3-BBA3-4602-A3A8-1C668972B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zoomScaleNormal="100" zoomScaleSheetLayoutView="100" workbookViewId="0">
      <selection activeCell="B6" sqref="B6"/>
    </sheetView>
  </sheetViews>
  <sheetFormatPr defaultColWidth="24.125" defaultRowHeight="16.5" x14ac:dyDescent="0.3"/>
  <cols>
    <col min="1" max="1" width="12.25" customWidth="1"/>
    <col min="2" max="2" width="54.875" customWidth="1"/>
    <col min="3" max="3" width="13.125" customWidth="1"/>
  </cols>
  <sheetData>
    <row r="2" spans="1:3" ht="83.25" customHeight="1" x14ac:dyDescent="0.3">
      <c r="B2" s="74"/>
      <c r="C2" s="74"/>
    </row>
    <row r="3" spans="1:3" ht="31.5" x14ac:dyDescent="0.3">
      <c r="A3" s="75" t="s">
        <v>40</v>
      </c>
      <c r="B3" s="75"/>
      <c r="C3" s="75"/>
    </row>
    <row r="4" spans="1:3" ht="25.5" x14ac:dyDescent="0.3">
      <c r="A4" s="76" t="s">
        <v>31</v>
      </c>
      <c r="B4" s="76"/>
      <c r="C4" s="76"/>
    </row>
    <row r="5" spans="1:3" ht="78" customHeight="1" x14ac:dyDescent="0.55000000000000004">
      <c r="B5" s="1"/>
      <c r="C5" s="1"/>
    </row>
    <row r="6" spans="1:3" ht="105.75" customHeight="1" x14ac:dyDescent="0.3">
      <c r="B6" s="2" t="s">
        <v>51</v>
      </c>
      <c r="C6" s="24"/>
    </row>
    <row r="7" spans="1:3" x14ac:dyDescent="0.15">
      <c r="B7" s="77"/>
      <c r="C7" s="77"/>
    </row>
    <row r="8" spans="1:3" ht="87.75" customHeight="1" x14ac:dyDescent="0.25">
      <c r="A8" s="78" t="s">
        <v>52</v>
      </c>
      <c r="B8" s="78"/>
      <c r="C8" s="78"/>
    </row>
    <row r="9" spans="1:3" ht="57" customHeight="1" x14ac:dyDescent="0.25">
      <c r="B9" s="3"/>
      <c r="C9" s="3"/>
    </row>
    <row r="10" spans="1:3" x14ac:dyDescent="0.15">
      <c r="B10" s="77"/>
      <c r="C10" s="77"/>
    </row>
    <row r="11" spans="1:3" ht="41.25" customHeight="1" x14ac:dyDescent="0.3">
      <c r="A11" s="72" t="s">
        <v>16</v>
      </c>
      <c r="B11" s="72"/>
      <c r="C11" s="72"/>
    </row>
    <row r="12" spans="1:3" ht="38.25" x14ac:dyDescent="0.3">
      <c r="A12" s="73" t="s">
        <v>30</v>
      </c>
      <c r="B12" s="73"/>
      <c r="C12" s="73"/>
    </row>
    <row r="13" spans="1:3" x14ac:dyDescent="0.3">
      <c r="B13" s="4"/>
      <c r="C13" s="5"/>
    </row>
    <row r="14" spans="1:3" x14ac:dyDescent="0.3">
      <c r="B14" s="5"/>
      <c r="C14" s="5"/>
    </row>
    <row r="15" spans="1:3" x14ac:dyDescent="0.3">
      <c r="B15" s="5"/>
      <c r="C15" s="5"/>
    </row>
    <row r="16" spans="1:3" x14ac:dyDescent="0.3">
      <c r="B16" s="5"/>
      <c r="C16" s="5"/>
    </row>
    <row r="17" spans="2:3" x14ac:dyDescent="0.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F0CE-087B-4C50-B9C3-0AA3A2A0B0EB}">
  <dimension ref="A1:K18"/>
  <sheetViews>
    <sheetView view="pageBreakPreview" zoomScaleNormal="100" zoomScaleSheetLayoutView="100" workbookViewId="0">
      <selection activeCell="D15" sqref="D15"/>
    </sheetView>
  </sheetViews>
  <sheetFormatPr defaultRowHeight="13.5" x14ac:dyDescent="0.3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1" ht="39" customHeight="1" x14ac:dyDescent="0.3">
      <c r="A1" s="80" t="s">
        <v>45</v>
      </c>
      <c r="B1" s="80"/>
      <c r="C1" s="80"/>
      <c r="D1" s="80"/>
      <c r="E1" s="80"/>
      <c r="F1" s="6"/>
      <c r="G1" s="6"/>
      <c r="H1" s="6"/>
      <c r="I1" s="6"/>
      <c r="J1" s="6"/>
    </row>
    <row r="2" spans="1:11" ht="18.75" x14ac:dyDescent="0.3">
      <c r="A2" s="26"/>
      <c r="B2" s="26"/>
      <c r="C2" s="26"/>
      <c r="D2" s="26"/>
      <c r="E2" s="27" t="s">
        <v>24</v>
      </c>
      <c r="F2" s="6"/>
      <c r="G2" s="6"/>
      <c r="H2" s="6"/>
      <c r="I2" s="6"/>
      <c r="J2" s="6"/>
    </row>
    <row r="3" spans="1:11" ht="21.95" customHeight="1" x14ac:dyDescent="0.3">
      <c r="A3" s="81" t="s">
        <v>17</v>
      </c>
      <c r="B3" s="82"/>
      <c r="C3" s="82"/>
      <c r="D3" s="82"/>
      <c r="E3" s="83"/>
    </row>
    <row r="4" spans="1:11" ht="21.95" customHeight="1" thickBot="1" x14ac:dyDescent="0.35">
      <c r="A4" s="9" t="s">
        <v>18</v>
      </c>
      <c r="B4" s="10" t="s">
        <v>19</v>
      </c>
      <c r="C4" s="11" t="s">
        <v>42</v>
      </c>
      <c r="D4" s="12" t="s">
        <v>44</v>
      </c>
      <c r="E4" s="13" t="s">
        <v>20</v>
      </c>
    </row>
    <row r="5" spans="1:11" s="16" customFormat="1" ht="21.95" customHeight="1" thickTop="1" x14ac:dyDescent="0.3">
      <c r="A5" s="84" t="s">
        <v>21</v>
      </c>
      <c r="B5" s="85"/>
      <c r="C5" s="14">
        <f>SUM(C6:C8)</f>
        <v>33920000</v>
      </c>
      <c r="D5" s="14">
        <f>SUM(D6:D8)</f>
        <v>33919417</v>
      </c>
      <c r="E5" s="15">
        <f>SUM(E6:E8)</f>
        <v>-583</v>
      </c>
      <c r="J5" s="20"/>
      <c r="K5" s="39"/>
    </row>
    <row r="6" spans="1:11" ht="24.75" customHeight="1" x14ac:dyDescent="0.3">
      <c r="A6" s="20" t="s">
        <v>39</v>
      </c>
      <c r="B6" s="39" t="s">
        <v>39</v>
      </c>
      <c r="C6" s="25">
        <f>세입결산서!I12</f>
        <v>29662733</v>
      </c>
      <c r="D6" s="18">
        <f>세입결산서!I13</f>
        <v>29662733</v>
      </c>
      <c r="E6" s="19">
        <f>D6-C6</f>
        <v>0</v>
      </c>
    </row>
    <row r="7" spans="1:11" ht="24.75" customHeight="1" x14ac:dyDescent="0.3">
      <c r="A7" s="20" t="s">
        <v>38</v>
      </c>
      <c r="B7" s="17" t="s">
        <v>38</v>
      </c>
      <c r="C7" s="25">
        <f>세입결산서!I21</f>
        <v>1761</v>
      </c>
      <c r="D7" s="18">
        <f>세입결산서!I22</f>
        <v>1178</v>
      </c>
      <c r="E7" s="19">
        <f>D7-C7</f>
        <v>-583</v>
      </c>
    </row>
    <row r="8" spans="1:11" ht="24.75" customHeight="1" x14ac:dyDescent="0.3">
      <c r="A8" s="21" t="s">
        <v>36</v>
      </c>
      <c r="B8" s="41" t="s">
        <v>37</v>
      </c>
      <c r="C8" s="42">
        <f>세입결산서!I30</f>
        <v>4255506</v>
      </c>
      <c r="D8" s="43">
        <f>세입결산서!I31</f>
        <v>4255506</v>
      </c>
      <c r="E8" s="44">
        <f>D8-C8</f>
        <v>0</v>
      </c>
    </row>
    <row r="9" spans="1:11" ht="21.95" customHeight="1" x14ac:dyDescent="0.3">
      <c r="A9" s="34"/>
      <c r="B9" s="34"/>
      <c r="C9" s="38"/>
      <c r="D9" s="33"/>
      <c r="E9" s="37"/>
    </row>
    <row r="10" spans="1:11" ht="17.25" customHeight="1" x14ac:dyDescent="0.3">
      <c r="A10" s="22"/>
      <c r="B10" s="22"/>
      <c r="C10" s="22"/>
      <c r="D10" s="22"/>
      <c r="E10" s="27" t="s">
        <v>24</v>
      </c>
    </row>
    <row r="11" spans="1:11" ht="21.95" customHeight="1" x14ac:dyDescent="0.3">
      <c r="A11" s="81" t="s">
        <v>22</v>
      </c>
      <c r="B11" s="82"/>
      <c r="C11" s="82"/>
      <c r="D11" s="82"/>
      <c r="E11" s="83"/>
    </row>
    <row r="12" spans="1:11" ht="21.95" customHeight="1" thickBot="1" x14ac:dyDescent="0.35">
      <c r="A12" s="9" t="s">
        <v>18</v>
      </c>
      <c r="B12" s="10" t="s">
        <v>19</v>
      </c>
      <c r="C12" s="11" t="s">
        <v>41</v>
      </c>
      <c r="D12" s="12" t="s">
        <v>43</v>
      </c>
      <c r="E12" s="13" t="s">
        <v>20</v>
      </c>
    </row>
    <row r="13" spans="1:11" ht="21.95" customHeight="1" thickTop="1" x14ac:dyDescent="0.3">
      <c r="A13" s="23" t="s">
        <v>23</v>
      </c>
      <c r="B13" s="40"/>
      <c r="C13" s="36">
        <f>SUM(C14+C15)</f>
        <v>33920000</v>
      </c>
      <c r="D13" s="36">
        <f>SUM(D14:D14)</f>
        <v>26600000</v>
      </c>
      <c r="E13" s="35">
        <f>D13-C13</f>
        <v>-7320000</v>
      </c>
    </row>
    <row r="14" spans="1:11" ht="30" customHeight="1" x14ac:dyDescent="0.3">
      <c r="A14" s="58" t="str">
        <f>세출결산서!A12</f>
        <v>전출금</v>
      </c>
      <c r="B14" s="63" t="str">
        <f>세출결산서!B9</f>
        <v>전출금</v>
      </c>
      <c r="C14" s="64">
        <f>세출결산서!I13</f>
        <v>26600000</v>
      </c>
      <c r="D14" s="64">
        <f>세출결산서!I13</f>
        <v>26600000</v>
      </c>
      <c r="E14" s="66">
        <f>D14-C14</f>
        <v>0</v>
      </c>
    </row>
    <row r="15" spans="1:11" ht="21.95" customHeight="1" x14ac:dyDescent="0.3">
      <c r="A15" s="67" t="str">
        <f>세출결산서!A21</f>
        <v>예비비 및 기타</v>
      </c>
      <c r="B15" s="68" t="str">
        <f>세출결산서!B18</f>
        <v>예비비 및 기타</v>
      </c>
      <c r="C15" s="69">
        <f>세출결산서!G21</f>
        <v>7320000</v>
      </c>
      <c r="D15" s="70">
        <f>세출결산서!I22</f>
        <v>0</v>
      </c>
      <c r="E15" s="65">
        <f>D15-C15</f>
        <v>-7320000</v>
      </c>
    </row>
    <row r="16" spans="1:11" s="8" customFormat="1" ht="38.25" customHeight="1" x14ac:dyDescent="0.3">
      <c r="A16" s="79" t="s">
        <v>26</v>
      </c>
      <c r="B16" s="79"/>
      <c r="C16" s="79"/>
      <c r="D16" s="79"/>
      <c r="E16" s="79"/>
    </row>
    <row r="17" spans="2:4" x14ac:dyDescent="0.3">
      <c r="B17" s="32"/>
      <c r="C17" s="32"/>
      <c r="D17" s="32"/>
    </row>
    <row r="18" spans="2:4" ht="24.75" customHeight="1" x14ac:dyDescent="0.3">
      <c r="B18" s="31"/>
      <c r="C18" s="31"/>
      <c r="D18" s="30"/>
    </row>
  </sheetData>
  <mergeCells count="5">
    <mergeCell ref="A16:E16"/>
    <mergeCell ref="A1:E1"/>
    <mergeCell ref="A3:E3"/>
    <mergeCell ref="A11:E11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5147-C448-4709-826D-3E594E3CD802}">
  <dimension ref="A1:J35"/>
  <sheetViews>
    <sheetView view="pageBreakPreview" zoomScaleNormal="100" zoomScaleSheetLayoutView="100" workbookViewId="0">
      <selection activeCell="J34" sqref="J34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  <col min="10" max="10" width="12.875" customWidth="1"/>
  </cols>
  <sheetData>
    <row r="1" spans="1:9" ht="26.25" x14ac:dyDescent="0.3">
      <c r="A1" s="28" t="s">
        <v>28</v>
      </c>
    </row>
    <row r="2" spans="1:9" x14ac:dyDescent="0.3">
      <c r="A2" s="29" t="s">
        <v>35</v>
      </c>
      <c r="B2" s="29"/>
    </row>
    <row r="3" spans="1:9" x14ac:dyDescent="0.3">
      <c r="A3" t="s">
        <v>50</v>
      </c>
    </row>
    <row r="4" spans="1:9" x14ac:dyDescent="0.3">
      <c r="A4" s="103" t="s">
        <v>0</v>
      </c>
      <c r="B4" s="104"/>
      <c r="C4" s="104"/>
      <c r="D4" s="105"/>
      <c r="E4" s="101" t="s">
        <v>1</v>
      </c>
      <c r="F4" s="101" t="s">
        <v>2</v>
      </c>
      <c r="G4" s="101" t="s">
        <v>27</v>
      </c>
      <c r="H4" s="101" t="s">
        <v>3</v>
      </c>
      <c r="I4" s="101" t="s">
        <v>4</v>
      </c>
    </row>
    <row r="5" spans="1:9" x14ac:dyDescent="0.3">
      <c r="A5" s="45" t="s">
        <v>5</v>
      </c>
      <c r="B5" s="45" t="s">
        <v>6</v>
      </c>
      <c r="C5" s="45" t="s">
        <v>7</v>
      </c>
      <c r="D5" s="45"/>
      <c r="E5" s="102"/>
      <c r="F5" s="102"/>
      <c r="G5" s="102"/>
      <c r="H5" s="102"/>
      <c r="I5" s="102"/>
    </row>
    <row r="6" spans="1:9" x14ac:dyDescent="0.3">
      <c r="A6" s="88"/>
      <c r="B6" s="88"/>
      <c r="C6" s="88" t="s">
        <v>11</v>
      </c>
      <c r="D6" s="48"/>
      <c r="E6" s="48" t="s">
        <v>8</v>
      </c>
      <c r="F6" s="49">
        <v>0</v>
      </c>
      <c r="G6" s="49">
        <v>29662733</v>
      </c>
      <c r="H6" s="49">
        <v>0</v>
      </c>
      <c r="I6" s="49">
        <v>29662733</v>
      </c>
    </row>
    <row r="7" spans="1:9" x14ac:dyDescent="0.3">
      <c r="A7" s="86"/>
      <c r="B7" s="86"/>
      <c r="C7" s="86"/>
      <c r="D7" s="50"/>
      <c r="E7" s="50" t="s">
        <v>9</v>
      </c>
      <c r="F7" s="51">
        <v>0</v>
      </c>
      <c r="G7" s="51">
        <v>29662733</v>
      </c>
      <c r="H7" s="51">
        <v>0</v>
      </c>
      <c r="I7" s="51">
        <v>29662733</v>
      </c>
    </row>
    <row r="8" spans="1:9" x14ac:dyDescent="0.3">
      <c r="A8" s="86"/>
      <c r="B8" s="86"/>
      <c r="C8" s="87"/>
      <c r="D8" s="50"/>
      <c r="E8" s="50" t="s">
        <v>10</v>
      </c>
      <c r="F8" s="51">
        <v>0</v>
      </c>
      <c r="G8" s="51">
        <v>0</v>
      </c>
      <c r="H8" s="51">
        <v>0</v>
      </c>
      <c r="I8" s="51">
        <v>0</v>
      </c>
    </row>
    <row r="9" spans="1:9" x14ac:dyDescent="0.3">
      <c r="A9" s="98"/>
      <c r="B9" s="98" t="s">
        <v>12</v>
      </c>
      <c r="C9" s="100"/>
      <c r="D9" s="52"/>
      <c r="E9" s="52" t="s">
        <v>8</v>
      </c>
      <c r="F9" s="53">
        <v>0</v>
      </c>
      <c r="G9" s="53">
        <v>29662733</v>
      </c>
      <c r="H9" s="53">
        <v>0</v>
      </c>
      <c r="I9" s="53">
        <v>29662733</v>
      </c>
    </row>
    <row r="10" spans="1:9" x14ac:dyDescent="0.3">
      <c r="A10" s="98"/>
      <c r="B10" s="98"/>
      <c r="C10" s="98"/>
      <c r="D10" s="52"/>
      <c r="E10" s="52" t="s">
        <v>9</v>
      </c>
      <c r="F10" s="53">
        <v>0</v>
      </c>
      <c r="G10" s="53">
        <v>29662733</v>
      </c>
      <c r="H10" s="53">
        <v>0</v>
      </c>
      <c r="I10" s="53">
        <v>29662733</v>
      </c>
    </row>
    <row r="11" spans="1:9" x14ac:dyDescent="0.3">
      <c r="A11" s="98"/>
      <c r="B11" s="99"/>
      <c r="C11" s="99"/>
      <c r="D11" s="52"/>
      <c r="E11" s="52" t="s">
        <v>10</v>
      </c>
      <c r="F11" s="53">
        <v>0</v>
      </c>
      <c r="G11" s="53">
        <v>0</v>
      </c>
      <c r="H11" s="53">
        <v>0</v>
      </c>
      <c r="I11" s="53">
        <v>0</v>
      </c>
    </row>
    <row r="12" spans="1:9" x14ac:dyDescent="0.3">
      <c r="A12" s="86" t="s">
        <v>12</v>
      </c>
      <c r="B12" s="88"/>
      <c r="C12" s="88"/>
      <c r="D12" s="50"/>
      <c r="E12" s="50" t="s">
        <v>8</v>
      </c>
      <c r="F12" s="51">
        <v>0</v>
      </c>
      <c r="G12" s="51">
        <v>29662733</v>
      </c>
      <c r="H12" s="51">
        <v>0</v>
      </c>
      <c r="I12" s="51">
        <v>29662733</v>
      </c>
    </row>
    <row r="13" spans="1:9" x14ac:dyDescent="0.3">
      <c r="A13" s="86"/>
      <c r="B13" s="86"/>
      <c r="C13" s="86"/>
      <c r="D13" s="50"/>
      <c r="E13" s="50" t="s">
        <v>9</v>
      </c>
      <c r="F13" s="51">
        <v>0</v>
      </c>
      <c r="G13" s="51">
        <v>29662733</v>
      </c>
      <c r="H13" s="51">
        <v>0</v>
      </c>
      <c r="I13" s="51">
        <v>29662733</v>
      </c>
    </row>
    <row r="14" spans="1:9" x14ac:dyDescent="0.3">
      <c r="A14" s="87"/>
      <c r="B14" s="87"/>
      <c r="C14" s="87"/>
      <c r="D14" s="50"/>
      <c r="E14" s="50" t="s">
        <v>10</v>
      </c>
      <c r="F14" s="51">
        <v>0</v>
      </c>
      <c r="G14" s="51">
        <v>0</v>
      </c>
      <c r="H14" s="51">
        <v>0</v>
      </c>
      <c r="I14" s="51">
        <v>0</v>
      </c>
    </row>
    <row r="15" spans="1:9" x14ac:dyDescent="0.3">
      <c r="A15" s="100"/>
      <c r="B15" s="100"/>
      <c r="C15" s="100" t="s">
        <v>13</v>
      </c>
      <c r="D15" s="52"/>
      <c r="E15" s="52" t="s">
        <v>8</v>
      </c>
      <c r="F15" s="53">
        <v>0</v>
      </c>
      <c r="G15" s="53">
        <v>1761</v>
      </c>
      <c r="H15" s="53">
        <v>0</v>
      </c>
      <c r="I15" s="53">
        <v>1761</v>
      </c>
    </row>
    <row r="16" spans="1:9" x14ac:dyDescent="0.3">
      <c r="A16" s="98"/>
      <c r="B16" s="98"/>
      <c r="C16" s="98"/>
      <c r="D16" s="52"/>
      <c r="E16" s="52" t="s">
        <v>9</v>
      </c>
      <c r="F16" s="53">
        <v>0</v>
      </c>
      <c r="G16" s="53">
        <v>1178</v>
      </c>
      <c r="H16" s="53">
        <v>0</v>
      </c>
      <c r="I16" s="53">
        <v>1178</v>
      </c>
    </row>
    <row r="17" spans="1:9" x14ac:dyDescent="0.3">
      <c r="A17" s="98"/>
      <c r="B17" s="98"/>
      <c r="C17" s="99"/>
      <c r="D17" s="52"/>
      <c r="E17" s="52" t="s">
        <v>10</v>
      </c>
      <c r="F17" s="53">
        <v>0</v>
      </c>
      <c r="G17" s="53">
        <v>583</v>
      </c>
      <c r="H17" s="53">
        <v>0</v>
      </c>
      <c r="I17" s="53">
        <v>583</v>
      </c>
    </row>
    <row r="18" spans="1:9" x14ac:dyDescent="0.3">
      <c r="A18" s="86"/>
      <c r="B18" s="86" t="s">
        <v>14</v>
      </c>
      <c r="C18" s="88"/>
      <c r="D18" s="50"/>
      <c r="E18" s="50" t="s">
        <v>8</v>
      </c>
      <c r="F18" s="51">
        <v>0</v>
      </c>
      <c r="G18" s="51">
        <v>1761</v>
      </c>
      <c r="H18" s="51">
        <v>0</v>
      </c>
      <c r="I18" s="51">
        <v>1761</v>
      </c>
    </row>
    <row r="19" spans="1:9" x14ac:dyDescent="0.3">
      <c r="A19" s="86"/>
      <c r="B19" s="86"/>
      <c r="C19" s="86"/>
      <c r="D19" s="50"/>
      <c r="E19" s="50" t="s">
        <v>9</v>
      </c>
      <c r="F19" s="51">
        <v>0</v>
      </c>
      <c r="G19" s="51">
        <v>1178</v>
      </c>
      <c r="H19" s="51">
        <v>0</v>
      </c>
      <c r="I19" s="51">
        <v>1178</v>
      </c>
    </row>
    <row r="20" spans="1:9" x14ac:dyDescent="0.3">
      <c r="A20" s="86"/>
      <c r="B20" s="87"/>
      <c r="C20" s="87"/>
      <c r="D20" s="50"/>
      <c r="E20" s="50" t="s">
        <v>10</v>
      </c>
      <c r="F20" s="51">
        <v>0</v>
      </c>
      <c r="G20" s="51">
        <v>583</v>
      </c>
      <c r="H20" s="51">
        <v>0</v>
      </c>
      <c r="I20" s="51">
        <v>583</v>
      </c>
    </row>
    <row r="21" spans="1:9" x14ac:dyDescent="0.3">
      <c r="A21" s="98" t="s">
        <v>14</v>
      </c>
      <c r="B21" s="100"/>
      <c r="C21" s="100"/>
      <c r="D21" s="52"/>
      <c r="E21" s="52" t="s">
        <v>8</v>
      </c>
      <c r="F21" s="53">
        <v>0</v>
      </c>
      <c r="G21" s="53">
        <v>1761</v>
      </c>
      <c r="H21" s="53">
        <v>0</v>
      </c>
      <c r="I21" s="53">
        <v>1761</v>
      </c>
    </row>
    <row r="22" spans="1:9" x14ac:dyDescent="0.3">
      <c r="A22" s="98"/>
      <c r="B22" s="98"/>
      <c r="C22" s="98"/>
      <c r="D22" s="52"/>
      <c r="E22" s="52" t="s">
        <v>9</v>
      </c>
      <c r="F22" s="53">
        <v>0</v>
      </c>
      <c r="G22" s="53">
        <v>1178</v>
      </c>
      <c r="H22" s="53">
        <v>0</v>
      </c>
      <c r="I22" s="53">
        <v>1178</v>
      </c>
    </row>
    <row r="23" spans="1:9" x14ac:dyDescent="0.3">
      <c r="A23" s="99"/>
      <c r="B23" s="99"/>
      <c r="C23" s="99"/>
      <c r="D23" s="52"/>
      <c r="E23" s="52" t="s">
        <v>10</v>
      </c>
      <c r="F23" s="53">
        <v>0</v>
      </c>
      <c r="G23" s="53">
        <v>583</v>
      </c>
      <c r="H23" s="53">
        <v>0</v>
      </c>
      <c r="I23" s="53">
        <v>583</v>
      </c>
    </row>
    <row r="24" spans="1:9" x14ac:dyDescent="0.3">
      <c r="A24" s="88"/>
      <c r="B24" s="88"/>
      <c r="C24" s="88" t="s">
        <v>34</v>
      </c>
      <c r="D24" s="50"/>
      <c r="E24" s="50" t="s">
        <v>8</v>
      </c>
      <c r="F24" s="51">
        <v>0</v>
      </c>
      <c r="G24" s="51">
        <v>4255506</v>
      </c>
      <c r="H24" s="51">
        <v>0</v>
      </c>
      <c r="I24" s="51">
        <v>4255506</v>
      </c>
    </row>
    <row r="25" spans="1:9" x14ac:dyDescent="0.3">
      <c r="A25" s="86"/>
      <c r="B25" s="86"/>
      <c r="C25" s="86"/>
      <c r="D25" s="50"/>
      <c r="E25" s="50" t="s">
        <v>9</v>
      </c>
      <c r="F25" s="51">
        <v>0</v>
      </c>
      <c r="G25" s="51">
        <v>4255506</v>
      </c>
      <c r="H25" s="51">
        <v>0</v>
      </c>
      <c r="I25" s="51">
        <v>4255506</v>
      </c>
    </row>
    <row r="26" spans="1:9" x14ac:dyDescent="0.3">
      <c r="A26" s="86"/>
      <c r="B26" s="86"/>
      <c r="C26" s="87"/>
      <c r="D26" s="50"/>
      <c r="E26" s="50" t="s">
        <v>10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3">
      <c r="A27" s="98"/>
      <c r="B27" s="98" t="s">
        <v>33</v>
      </c>
      <c r="C27" s="100"/>
      <c r="D27" s="52"/>
      <c r="E27" s="52" t="s">
        <v>8</v>
      </c>
      <c r="F27" s="53">
        <v>0</v>
      </c>
      <c r="G27" s="53">
        <v>4255506</v>
      </c>
      <c r="H27" s="53">
        <v>0</v>
      </c>
      <c r="I27" s="53">
        <v>4255506</v>
      </c>
    </row>
    <row r="28" spans="1:9" x14ac:dyDescent="0.3">
      <c r="A28" s="98"/>
      <c r="B28" s="98"/>
      <c r="C28" s="98"/>
      <c r="D28" s="52"/>
      <c r="E28" s="52" t="s">
        <v>9</v>
      </c>
      <c r="F28" s="53">
        <v>0</v>
      </c>
      <c r="G28" s="53">
        <v>4255506</v>
      </c>
      <c r="H28" s="53">
        <v>0</v>
      </c>
      <c r="I28" s="53">
        <v>4255506</v>
      </c>
    </row>
    <row r="29" spans="1:9" x14ac:dyDescent="0.3">
      <c r="A29" s="98"/>
      <c r="B29" s="99"/>
      <c r="C29" s="99"/>
      <c r="D29" s="52"/>
      <c r="E29" s="52" t="s">
        <v>10</v>
      </c>
      <c r="F29" s="53">
        <v>0</v>
      </c>
      <c r="G29" s="53">
        <v>0</v>
      </c>
      <c r="H29" s="53">
        <v>0</v>
      </c>
      <c r="I29" s="53">
        <v>0</v>
      </c>
    </row>
    <row r="30" spans="1:9" x14ac:dyDescent="0.3">
      <c r="A30" s="86" t="s">
        <v>32</v>
      </c>
      <c r="B30" s="88"/>
      <c r="C30" s="88"/>
      <c r="D30" s="50"/>
      <c r="E30" s="50" t="s">
        <v>8</v>
      </c>
      <c r="F30" s="51">
        <v>0</v>
      </c>
      <c r="G30" s="51">
        <v>4255506</v>
      </c>
      <c r="H30" s="51">
        <v>0</v>
      </c>
      <c r="I30" s="51">
        <v>4255506</v>
      </c>
    </row>
    <row r="31" spans="1:9" x14ac:dyDescent="0.3">
      <c r="A31" s="86"/>
      <c r="B31" s="86"/>
      <c r="C31" s="86"/>
      <c r="D31" s="50"/>
      <c r="E31" s="50" t="s">
        <v>9</v>
      </c>
      <c r="F31" s="51">
        <v>0</v>
      </c>
      <c r="G31" s="51">
        <v>4255506</v>
      </c>
      <c r="H31" s="51">
        <v>0</v>
      </c>
      <c r="I31" s="51">
        <v>4255506</v>
      </c>
    </row>
    <row r="32" spans="1:9" x14ac:dyDescent="0.3">
      <c r="A32" s="87"/>
      <c r="B32" s="87"/>
      <c r="C32" s="87"/>
      <c r="D32" s="50"/>
      <c r="E32" s="50" t="s">
        <v>10</v>
      </c>
      <c r="F32" s="51">
        <v>0</v>
      </c>
      <c r="G32" s="51">
        <v>0</v>
      </c>
      <c r="H32" s="51">
        <v>0</v>
      </c>
      <c r="I32" s="51">
        <v>0</v>
      </c>
    </row>
    <row r="33" spans="1:10" x14ac:dyDescent="0.3">
      <c r="A33" s="89" t="s">
        <v>15</v>
      </c>
      <c r="B33" s="90"/>
      <c r="C33" s="90"/>
      <c r="D33" s="91"/>
      <c r="E33" s="54" t="s">
        <v>8</v>
      </c>
      <c r="F33" s="55">
        <v>0</v>
      </c>
      <c r="G33" s="55">
        <v>33920000</v>
      </c>
      <c r="H33" s="55">
        <v>0</v>
      </c>
      <c r="I33" s="55">
        <v>33920000</v>
      </c>
    </row>
    <row r="34" spans="1:10" x14ac:dyDescent="0.3">
      <c r="A34" s="92"/>
      <c r="B34" s="93"/>
      <c r="C34" s="93"/>
      <c r="D34" s="94"/>
      <c r="E34" s="56" t="s">
        <v>9</v>
      </c>
      <c r="F34" s="57">
        <v>0</v>
      </c>
      <c r="G34" s="57">
        <v>33919417</v>
      </c>
      <c r="H34" s="57">
        <v>0</v>
      </c>
      <c r="I34" s="57">
        <v>33919417</v>
      </c>
      <c r="J34" s="71"/>
    </row>
    <row r="35" spans="1:10" x14ac:dyDescent="0.3">
      <c r="A35" s="95"/>
      <c r="B35" s="96"/>
      <c r="C35" s="96"/>
      <c r="D35" s="97"/>
      <c r="E35" s="56" t="s">
        <v>10</v>
      </c>
      <c r="F35" s="57">
        <v>0</v>
      </c>
      <c r="G35" s="57">
        <v>583</v>
      </c>
      <c r="H35" s="57">
        <v>0</v>
      </c>
      <c r="I35" s="57">
        <v>583</v>
      </c>
    </row>
  </sheetData>
  <mergeCells count="34">
    <mergeCell ref="F4:F5"/>
    <mergeCell ref="G4:G5"/>
    <mergeCell ref="H4:H5"/>
    <mergeCell ref="I4:I5"/>
    <mergeCell ref="A6:A8"/>
    <mergeCell ref="B6:B8"/>
    <mergeCell ref="C6:C8"/>
    <mergeCell ref="A4:D4"/>
    <mergeCell ref="E4:E5"/>
    <mergeCell ref="A12:A14"/>
    <mergeCell ref="B12:B14"/>
    <mergeCell ref="C12:C14"/>
    <mergeCell ref="A9:A11"/>
    <mergeCell ref="B9:B11"/>
    <mergeCell ref="C9:C11"/>
    <mergeCell ref="A18:A20"/>
    <mergeCell ref="B18:B20"/>
    <mergeCell ref="C18:C20"/>
    <mergeCell ref="A15:A17"/>
    <mergeCell ref="B15:B17"/>
    <mergeCell ref="C15:C17"/>
    <mergeCell ref="A24:A26"/>
    <mergeCell ref="B24:B26"/>
    <mergeCell ref="C24:C26"/>
    <mergeCell ref="A21:A23"/>
    <mergeCell ref="B21:B23"/>
    <mergeCell ref="C21:C23"/>
    <mergeCell ref="A30:A32"/>
    <mergeCell ref="B30:B32"/>
    <mergeCell ref="C30:C32"/>
    <mergeCell ref="A33:D35"/>
    <mergeCell ref="A27:A29"/>
    <mergeCell ref="B27:B29"/>
    <mergeCell ref="C27:C29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7B91-DFF7-4781-9061-9954608FCAB8}">
  <dimension ref="A1:I26"/>
  <sheetViews>
    <sheetView tabSelected="1" view="pageBreakPreview" zoomScale="115" zoomScaleNormal="100" zoomScaleSheetLayoutView="115" workbookViewId="0">
      <selection activeCell="G14" sqref="G14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ht="26.25" x14ac:dyDescent="0.3">
      <c r="A1" s="28" t="s">
        <v>29</v>
      </c>
    </row>
    <row r="2" spans="1:9" x14ac:dyDescent="0.3">
      <c r="A2" s="29" t="s">
        <v>35</v>
      </c>
      <c r="B2" s="29"/>
    </row>
    <row r="3" spans="1:9" x14ac:dyDescent="0.3">
      <c r="A3" t="s">
        <v>50</v>
      </c>
    </row>
    <row r="4" spans="1:9" x14ac:dyDescent="0.3">
      <c r="A4" s="103" t="s">
        <v>0</v>
      </c>
      <c r="B4" s="104"/>
      <c r="C4" s="104"/>
      <c r="D4" s="105"/>
      <c r="E4" s="101" t="s">
        <v>1</v>
      </c>
      <c r="F4" s="101" t="s">
        <v>25</v>
      </c>
      <c r="G4" s="101" t="s">
        <v>27</v>
      </c>
      <c r="H4" s="101" t="s">
        <v>3</v>
      </c>
      <c r="I4" s="101" t="s">
        <v>4</v>
      </c>
    </row>
    <row r="5" spans="1:9" x14ac:dyDescent="0.3">
      <c r="A5" s="45" t="s">
        <v>5</v>
      </c>
      <c r="B5" s="45" t="s">
        <v>6</v>
      </c>
      <c r="C5" s="45" t="s">
        <v>7</v>
      </c>
      <c r="D5" s="45"/>
      <c r="E5" s="102"/>
      <c r="F5" s="102"/>
      <c r="G5" s="102"/>
      <c r="H5" s="102"/>
      <c r="I5" s="102"/>
    </row>
    <row r="6" spans="1:9" x14ac:dyDescent="0.3">
      <c r="A6" s="108"/>
      <c r="B6" s="108"/>
      <c r="C6" s="108" t="s">
        <v>46</v>
      </c>
      <c r="D6" s="48"/>
      <c r="E6" s="59" t="s">
        <v>8</v>
      </c>
      <c r="F6" s="60">
        <v>0</v>
      </c>
      <c r="G6" s="60">
        <v>26600000</v>
      </c>
      <c r="H6" s="60">
        <v>0</v>
      </c>
      <c r="I6" s="60">
        <v>26600000</v>
      </c>
    </row>
    <row r="7" spans="1:9" x14ac:dyDescent="0.3">
      <c r="A7" s="106"/>
      <c r="B7" s="106"/>
      <c r="C7" s="106"/>
      <c r="D7" s="50"/>
      <c r="E7" s="46" t="s">
        <v>9</v>
      </c>
      <c r="F7" s="61">
        <v>0</v>
      </c>
      <c r="G7" s="61">
        <v>26600000</v>
      </c>
      <c r="H7" s="61">
        <v>0</v>
      </c>
      <c r="I7" s="61">
        <v>26600000</v>
      </c>
    </row>
    <row r="8" spans="1:9" x14ac:dyDescent="0.3">
      <c r="A8" s="106"/>
      <c r="B8" s="106"/>
      <c r="C8" s="107"/>
      <c r="D8" s="50"/>
      <c r="E8" s="46" t="s">
        <v>10</v>
      </c>
      <c r="F8" s="61">
        <v>0</v>
      </c>
      <c r="G8" s="61">
        <v>0</v>
      </c>
      <c r="H8" s="61">
        <v>0</v>
      </c>
      <c r="I8" s="61">
        <v>0</v>
      </c>
    </row>
    <row r="9" spans="1:9" x14ac:dyDescent="0.3">
      <c r="A9" s="109"/>
      <c r="B9" s="109" t="s">
        <v>47</v>
      </c>
      <c r="C9" s="111"/>
      <c r="D9" s="52"/>
      <c r="E9" s="47" t="s">
        <v>8</v>
      </c>
      <c r="F9" s="62">
        <v>0</v>
      </c>
      <c r="G9" s="62">
        <v>26600000</v>
      </c>
      <c r="H9" s="62">
        <v>0</v>
      </c>
      <c r="I9" s="62">
        <v>26600000</v>
      </c>
    </row>
    <row r="10" spans="1:9" x14ac:dyDescent="0.3">
      <c r="A10" s="109"/>
      <c r="B10" s="109"/>
      <c r="C10" s="109"/>
      <c r="D10" s="52"/>
      <c r="E10" s="47" t="s">
        <v>9</v>
      </c>
      <c r="F10" s="62">
        <v>0</v>
      </c>
      <c r="G10" s="62">
        <v>26600000</v>
      </c>
      <c r="H10" s="62">
        <v>0</v>
      </c>
      <c r="I10" s="62">
        <v>26600000</v>
      </c>
    </row>
    <row r="11" spans="1:9" x14ac:dyDescent="0.3">
      <c r="A11" s="109"/>
      <c r="B11" s="110"/>
      <c r="C11" s="110"/>
      <c r="D11" s="52"/>
      <c r="E11" s="47" t="s">
        <v>10</v>
      </c>
      <c r="F11" s="62">
        <v>0</v>
      </c>
      <c r="G11" s="62">
        <v>0</v>
      </c>
      <c r="H11" s="62">
        <v>0</v>
      </c>
      <c r="I11" s="62">
        <v>0</v>
      </c>
    </row>
    <row r="12" spans="1:9" x14ac:dyDescent="0.3">
      <c r="A12" s="106" t="s">
        <v>47</v>
      </c>
      <c r="B12" s="108"/>
      <c r="C12" s="108"/>
      <c r="D12" s="50"/>
      <c r="E12" s="46" t="s">
        <v>8</v>
      </c>
      <c r="F12" s="61">
        <v>0</v>
      </c>
      <c r="G12" s="61">
        <v>26600000</v>
      </c>
      <c r="H12" s="61">
        <v>0</v>
      </c>
      <c r="I12" s="61">
        <v>26600000</v>
      </c>
    </row>
    <row r="13" spans="1:9" x14ac:dyDescent="0.3">
      <c r="A13" s="106"/>
      <c r="B13" s="106"/>
      <c r="C13" s="106"/>
      <c r="D13" s="50"/>
      <c r="E13" s="46" t="s">
        <v>9</v>
      </c>
      <c r="F13" s="61">
        <v>0</v>
      </c>
      <c r="G13" s="61">
        <v>26600000</v>
      </c>
      <c r="H13" s="61">
        <v>0</v>
      </c>
      <c r="I13" s="61">
        <v>26600000</v>
      </c>
    </row>
    <row r="14" spans="1:9" x14ac:dyDescent="0.3">
      <c r="A14" s="107"/>
      <c r="B14" s="107"/>
      <c r="C14" s="107"/>
      <c r="D14" s="50"/>
      <c r="E14" s="46" t="s">
        <v>10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3">
      <c r="A15" s="111"/>
      <c r="B15" s="111"/>
      <c r="C15" s="111" t="s">
        <v>48</v>
      </c>
      <c r="D15" s="52"/>
      <c r="E15" s="47" t="s">
        <v>8</v>
      </c>
      <c r="F15" s="62">
        <v>0</v>
      </c>
      <c r="G15" s="62">
        <v>7320000</v>
      </c>
      <c r="H15" s="62">
        <v>0</v>
      </c>
      <c r="I15" s="62">
        <v>7320000</v>
      </c>
    </row>
    <row r="16" spans="1:9" x14ac:dyDescent="0.3">
      <c r="A16" s="109"/>
      <c r="B16" s="109"/>
      <c r="C16" s="109"/>
      <c r="D16" s="52"/>
      <c r="E16" s="47" t="s">
        <v>9</v>
      </c>
      <c r="F16" s="62">
        <v>0</v>
      </c>
      <c r="G16" s="62">
        <v>0</v>
      </c>
      <c r="H16" s="62">
        <v>0</v>
      </c>
      <c r="I16" s="62">
        <v>0</v>
      </c>
    </row>
    <row r="17" spans="1:9" x14ac:dyDescent="0.3">
      <c r="A17" s="109"/>
      <c r="B17" s="109"/>
      <c r="C17" s="110"/>
      <c r="D17" s="52"/>
      <c r="E17" s="47" t="s">
        <v>10</v>
      </c>
      <c r="F17" s="62">
        <v>0</v>
      </c>
      <c r="G17" s="62">
        <v>7320000</v>
      </c>
      <c r="H17" s="62">
        <v>0</v>
      </c>
      <c r="I17" s="62">
        <v>7320000</v>
      </c>
    </row>
    <row r="18" spans="1:9" x14ac:dyDescent="0.3">
      <c r="A18" s="106"/>
      <c r="B18" s="106" t="s">
        <v>49</v>
      </c>
      <c r="C18" s="108"/>
      <c r="D18" s="50"/>
      <c r="E18" s="46" t="s">
        <v>8</v>
      </c>
      <c r="F18" s="61">
        <v>0</v>
      </c>
      <c r="G18" s="61">
        <v>7320000</v>
      </c>
      <c r="H18" s="61">
        <v>0</v>
      </c>
      <c r="I18" s="61">
        <v>7320000</v>
      </c>
    </row>
    <row r="19" spans="1:9" x14ac:dyDescent="0.3">
      <c r="A19" s="106"/>
      <c r="B19" s="106"/>
      <c r="C19" s="106"/>
      <c r="D19" s="50"/>
      <c r="E19" s="46" t="s">
        <v>9</v>
      </c>
      <c r="F19" s="61">
        <v>0</v>
      </c>
      <c r="G19" s="61">
        <v>0</v>
      </c>
      <c r="H19" s="61">
        <v>0</v>
      </c>
      <c r="I19" s="61">
        <v>0</v>
      </c>
    </row>
    <row r="20" spans="1:9" x14ac:dyDescent="0.3">
      <c r="A20" s="106"/>
      <c r="B20" s="107"/>
      <c r="C20" s="107"/>
      <c r="D20" s="50"/>
      <c r="E20" s="46" t="s">
        <v>10</v>
      </c>
      <c r="F20" s="61">
        <v>0</v>
      </c>
      <c r="G20" s="61">
        <v>7320000</v>
      </c>
      <c r="H20" s="61">
        <v>0</v>
      </c>
      <c r="I20" s="61">
        <v>7320000</v>
      </c>
    </row>
    <row r="21" spans="1:9" x14ac:dyDescent="0.3">
      <c r="A21" s="109" t="s">
        <v>49</v>
      </c>
      <c r="B21" s="111"/>
      <c r="C21" s="111"/>
      <c r="D21" s="52"/>
      <c r="E21" s="47" t="s">
        <v>8</v>
      </c>
      <c r="F21" s="62">
        <v>0</v>
      </c>
      <c r="G21" s="62">
        <v>7320000</v>
      </c>
      <c r="H21" s="62">
        <v>0</v>
      </c>
      <c r="I21" s="62">
        <v>7320000</v>
      </c>
    </row>
    <row r="22" spans="1:9" x14ac:dyDescent="0.3">
      <c r="A22" s="109"/>
      <c r="B22" s="109"/>
      <c r="C22" s="109"/>
      <c r="D22" s="52"/>
      <c r="E22" s="47" t="s">
        <v>9</v>
      </c>
      <c r="F22" s="62">
        <v>0</v>
      </c>
      <c r="G22" s="62">
        <v>0</v>
      </c>
      <c r="H22" s="62">
        <v>0</v>
      </c>
      <c r="I22" s="62">
        <v>0</v>
      </c>
    </row>
    <row r="23" spans="1:9" x14ac:dyDescent="0.3">
      <c r="A23" s="110"/>
      <c r="B23" s="110"/>
      <c r="C23" s="110"/>
      <c r="D23" s="52"/>
      <c r="E23" s="47" t="s">
        <v>10</v>
      </c>
      <c r="F23" s="62">
        <v>0</v>
      </c>
      <c r="G23" s="62">
        <v>7320000</v>
      </c>
      <c r="H23" s="62">
        <v>0</v>
      </c>
      <c r="I23" s="62">
        <v>7320000</v>
      </c>
    </row>
    <row r="24" spans="1:9" x14ac:dyDescent="0.3">
      <c r="A24" s="89" t="s">
        <v>15</v>
      </c>
      <c r="B24" s="90"/>
      <c r="C24" s="90"/>
      <c r="D24" s="91"/>
      <c r="E24" s="54" t="s">
        <v>8</v>
      </c>
      <c r="F24" s="55">
        <v>0</v>
      </c>
      <c r="G24" s="55">
        <v>33920000</v>
      </c>
      <c r="H24" s="55">
        <v>0</v>
      </c>
      <c r="I24" s="55">
        <v>33920000</v>
      </c>
    </row>
    <row r="25" spans="1:9" x14ac:dyDescent="0.3">
      <c r="A25" s="92"/>
      <c r="B25" s="93"/>
      <c r="C25" s="93"/>
      <c r="D25" s="94"/>
      <c r="E25" s="56" t="s">
        <v>9</v>
      </c>
      <c r="F25" s="57">
        <v>0</v>
      </c>
      <c r="G25" s="57">
        <v>26600000</v>
      </c>
      <c r="H25" s="57">
        <v>0</v>
      </c>
      <c r="I25" s="57">
        <v>26600000</v>
      </c>
    </row>
    <row r="26" spans="1:9" x14ac:dyDescent="0.3">
      <c r="A26" s="95"/>
      <c r="B26" s="96"/>
      <c r="C26" s="96"/>
      <c r="D26" s="97"/>
      <c r="E26" s="56" t="s">
        <v>10</v>
      </c>
      <c r="F26" s="57">
        <v>0</v>
      </c>
      <c r="G26" s="57">
        <v>7320000</v>
      </c>
      <c r="H26" s="57">
        <v>0</v>
      </c>
      <c r="I26" s="57">
        <v>7320000</v>
      </c>
    </row>
  </sheetData>
  <mergeCells count="25">
    <mergeCell ref="I4:I5"/>
    <mergeCell ref="A4:D4"/>
    <mergeCell ref="E4:E5"/>
    <mergeCell ref="F4:F5"/>
    <mergeCell ref="G4:G5"/>
    <mergeCell ref="H4:H5"/>
    <mergeCell ref="A6:A8"/>
    <mergeCell ref="B6:B8"/>
    <mergeCell ref="C6:C8"/>
    <mergeCell ref="A9:A11"/>
    <mergeCell ref="B9:B11"/>
    <mergeCell ref="C9:C11"/>
    <mergeCell ref="A12:A14"/>
    <mergeCell ref="B12:B14"/>
    <mergeCell ref="C12:C14"/>
    <mergeCell ref="A15:A17"/>
    <mergeCell ref="B15:B17"/>
    <mergeCell ref="C15:C17"/>
    <mergeCell ref="A24:D26"/>
    <mergeCell ref="A18:A20"/>
    <mergeCell ref="B18:B20"/>
    <mergeCell ref="C18:C20"/>
    <mergeCell ref="A21:A23"/>
    <mergeCell ref="B21:B23"/>
    <mergeCell ref="C21:C23"/>
  </mergeCells>
  <phoneticPr fontId="1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세입결산서!Print_Area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2022-02-11T06:03:32Z</cp:lastPrinted>
  <dcterms:created xsi:type="dcterms:W3CDTF">2018-01-26T08:36:28Z</dcterms:created>
  <dcterms:modified xsi:type="dcterms:W3CDTF">2023-02-15T05:30:12Z</dcterms:modified>
</cp:coreProperties>
</file>