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21 결산보고\결산서\"/>
    </mc:Choice>
  </mc:AlternateContent>
  <xr:revisionPtr revIDLastSave="0" documentId="13_ncr:1_{38BD9319-F59D-4188-A319-A11FF330FB4F}" xr6:coauthVersionLast="46" xr6:coauthVersionMax="47" xr10:uidLastSave="{00000000-0000-0000-0000-000000000000}"/>
  <bookViews>
    <workbookView xWindow="2340" yWindow="2340" windowWidth="17730" windowHeight="12300" xr2:uid="{00000000-000D-0000-FFFF-FFFF00000000}"/>
  </bookViews>
  <sheets>
    <sheet name="표지" sheetId="6" r:id="rId1"/>
    <sheet name="총괄표" sheetId="15" r:id="rId2"/>
    <sheet name="세입결산서" sheetId="12" r:id="rId3"/>
    <sheet name="세출결산서" sheetId="13" r:id="rId4"/>
  </sheets>
  <definedNames>
    <definedName name="_xlnm.Print_Area" localSheetId="0">표지!$A$1:$C$17</definedName>
    <definedName name="_xlnm.Print_Titles" localSheetId="3">세출결산서!#REF!</definedName>
  </definedNames>
  <calcPr calcId="181029"/>
</workbook>
</file>

<file path=xl/calcChain.xml><?xml version="1.0" encoding="utf-8"?>
<calcChain xmlns="http://schemas.openxmlformats.org/spreadsheetml/2006/main">
  <c r="D22" i="15" l="1"/>
  <c r="E22" i="15" s="1"/>
  <c r="D21" i="15"/>
  <c r="E21" i="15" s="1"/>
  <c r="D20" i="15"/>
  <c r="E20" i="15" s="1"/>
  <c r="E19" i="15"/>
  <c r="D18" i="15"/>
  <c r="E18" i="15" s="1"/>
  <c r="D17" i="15"/>
  <c r="E17" i="15" s="1"/>
  <c r="D16" i="15"/>
  <c r="D10" i="15"/>
  <c r="E10" i="15" s="1"/>
  <c r="D9" i="15"/>
  <c r="E9" i="15" s="1"/>
  <c r="D8" i="15"/>
  <c r="E8" i="15" s="1"/>
  <c r="D7" i="15"/>
  <c r="E7" i="15" s="1"/>
  <c r="D6" i="15"/>
  <c r="D15" i="15" l="1"/>
  <c r="E15" i="15" s="1"/>
  <c r="E16" i="15"/>
  <c r="D5" i="15"/>
  <c r="E5" i="15" s="1"/>
  <c r="E6" i="15"/>
</calcChain>
</file>

<file path=xl/sharedStrings.xml><?xml version="1.0" encoding="utf-8"?>
<sst xmlns="http://schemas.openxmlformats.org/spreadsheetml/2006/main" count="247" uniqueCount="88">
  <si>
    <t>과목</t>
  </si>
  <si>
    <t>구분</t>
  </si>
  <si>
    <t>정부보조</t>
  </si>
  <si>
    <t>후원금</t>
  </si>
  <si>
    <t>계</t>
  </si>
  <si>
    <t>관</t>
  </si>
  <si>
    <t>항</t>
  </si>
  <si>
    <t>목</t>
  </si>
  <si>
    <t>예산</t>
  </si>
  <si>
    <t>결산</t>
  </si>
  <si>
    <t>증감</t>
  </si>
  <si>
    <t>급여</t>
  </si>
  <si>
    <t>지정후원금</t>
  </si>
  <si>
    <t>비지정후원금</t>
  </si>
  <si>
    <t>후원금수입</t>
  </si>
  <si>
    <t>전년도이월금(후원금)</t>
  </si>
  <si>
    <t>이월금</t>
  </si>
  <si>
    <t>기타예금이자수입</t>
  </si>
  <si>
    <t>기타잡수입</t>
  </si>
  <si>
    <t>잡수입</t>
  </si>
  <si>
    <t>총합계</t>
  </si>
  <si>
    <t>1) 세입결산서</t>
    <phoneticPr fontId="1" type="noConversion"/>
  </si>
  <si>
    <t>인건비</t>
  </si>
  <si>
    <t>기관운영비</t>
  </si>
  <si>
    <t>회의비</t>
  </si>
  <si>
    <t>여비</t>
  </si>
  <si>
    <t>수용비 및 수수료</t>
  </si>
  <si>
    <t>운영비</t>
  </si>
  <si>
    <t>사무비</t>
  </si>
  <si>
    <t>사업비</t>
  </si>
  <si>
    <t>잡지출</t>
  </si>
  <si>
    <t>예비비</t>
  </si>
  <si>
    <t>예비비 및 기타</t>
  </si>
  <si>
    <t>사회복지법인무일복지재단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</si>
  <si>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</si>
  <si>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</si>
  <si>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</si>
  <si>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</si>
  <si>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시설비</t>
    <phoneticPr fontId="2" type="noConversion"/>
  </si>
  <si>
    <t>07잡   지   출</t>
    <phoneticPr fontId="2" type="noConversion"/>
  </si>
  <si>
    <t>잡지출</t>
    <phoneticPr fontId="2" type="noConversion"/>
  </si>
  <si>
    <t xml:space="preserve">      2021년</t>
    <phoneticPr fontId="2" type="noConversion"/>
  </si>
  <si>
    <t>보조금</t>
  </si>
  <si>
    <t>업무추진비</t>
  </si>
  <si>
    <t>2) 세출결산서</t>
    <phoneticPr fontId="1" type="noConversion"/>
  </si>
  <si>
    <t>2021년 결산추경(A)</t>
    <phoneticPr fontId="2" type="noConversion"/>
  </si>
  <si>
    <t>2021년 결산(B)</t>
    <phoneticPr fontId="2" type="noConversion"/>
  </si>
  <si>
    <t>참좋은재가노인돌봄센터</t>
    <phoneticPr fontId="1" type="noConversion"/>
  </si>
  <si>
    <t>시설부담</t>
  </si>
  <si>
    <t>시도보조금</t>
  </si>
  <si>
    <t>보조금수입</t>
  </si>
  <si>
    <t>기타전입금</t>
  </si>
  <si>
    <t>기타전입금(후원금)</t>
  </si>
  <si>
    <t>전입금</t>
  </si>
  <si>
    <t>각종수당</t>
  </si>
  <si>
    <t>퇴직금 및 퇴직적립금</t>
  </si>
  <si>
    <t>사회보험부담금</t>
  </si>
  <si>
    <t>공공요금 및 각종 세금공과금</t>
  </si>
  <si>
    <t>차량비</t>
  </si>
  <si>
    <t>기타운영비</t>
  </si>
  <si>
    <t>프로그램 사업비</t>
  </si>
  <si>
    <t>반환금</t>
  </si>
  <si>
    <t>(단위 : 원)</t>
    <phoneticPr fontId="2" type="noConversion"/>
  </si>
  <si>
    <t>세                  입</t>
  </si>
  <si>
    <t>증 감(B-A)</t>
  </si>
  <si>
    <t>총        계</t>
  </si>
  <si>
    <t>(단위 : 원)</t>
  </si>
  <si>
    <t>세                    출</t>
  </si>
  <si>
    <t>2021년 결산 (B)</t>
    <phoneticPr fontId="2" type="noConversion"/>
  </si>
  <si>
    <t xml:space="preserve">     ■ 세입 : 896,387,149원
     ■ 세출 : 889,889,030원
     ■ 잔액 :    6,498,119원</t>
    <phoneticPr fontId="1" type="noConversion"/>
  </si>
  <si>
    <t>참좋은재가노인돌봄센터
(노인맞춤돌봄서비스) 결산서</t>
    <phoneticPr fontId="2" type="noConversion"/>
  </si>
  <si>
    <t>전입금</t>
    <phoneticPr fontId="1" type="noConversion"/>
  </si>
  <si>
    <t>04보   조   금</t>
    <phoneticPr fontId="1" type="noConversion"/>
  </si>
  <si>
    <t>05후   원   금</t>
    <phoneticPr fontId="1" type="noConversion"/>
  </si>
  <si>
    <t>08전   입   금</t>
    <phoneticPr fontId="1" type="noConversion"/>
  </si>
  <si>
    <t>이월금</t>
    <phoneticPr fontId="1" type="noConversion"/>
  </si>
  <si>
    <t>잡수입</t>
    <phoneticPr fontId="1" type="noConversion"/>
  </si>
  <si>
    <t>09이   월   금</t>
    <phoneticPr fontId="1" type="noConversion"/>
  </si>
  <si>
    <t>10잡   수   입</t>
    <phoneticPr fontId="1" type="noConversion"/>
  </si>
  <si>
    <t>01사   무   비</t>
    <phoneticPr fontId="1" type="noConversion"/>
  </si>
  <si>
    <t>03사   업   비</t>
    <phoneticPr fontId="1" type="noConversion"/>
  </si>
  <si>
    <t>08예   비   비</t>
    <phoneticPr fontId="1" type="noConversion"/>
  </si>
  <si>
    <t>사업비</t>
    <phoneticPr fontId="2" type="noConversion"/>
  </si>
  <si>
    <t>예비비</t>
    <phoneticPr fontId="1" type="noConversion"/>
  </si>
  <si>
    <t>■ 사 업 명 : 노인맞춤돌봄서비스
■ 검색기간: 2021년 01월 ~ 2021년 12월</t>
    <phoneticPr fontId="1" type="noConversion"/>
  </si>
  <si>
    <t>2021년 참좋은재가노인돌봄센터 (노인맞춤돌봄) 세입.세출 결산 총괄표</t>
    <phoneticPr fontId="2" type="noConversion"/>
  </si>
  <si>
    <t>총       계</t>
    <phoneticPr fontId="2" type="noConversion"/>
  </si>
  <si>
    <t>2022.  02.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</si>
</sst>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2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36"/>
      <name val="돋움"/>
      <family val="3"/>
      <charset val="129"/>
    </font>
    <font>
      <b/>
      <sz val="18"/>
      <name val="돋움"/>
      <family val="3"/>
      <charset val="129"/>
    </font>
    <font>
      <sz val="11"/>
      <name val="돋움"/>
      <family val="3"/>
      <charset val="129"/>
    </font>
    <font>
      <b/>
      <sz val="16"/>
      <name val="돋움"/>
      <family val="3"/>
      <charset val="129"/>
    </font>
    <font>
      <b/>
      <sz val="20"/>
      <name val="돋움"/>
      <family val="3"/>
      <charset val="129"/>
    </font>
    <font>
      <b/>
      <sz val="30"/>
      <name val="돋움"/>
      <family val="3"/>
      <charset val="129"/>
    </font>
    <font>
      <sz val="11"/>
      <name val="바탕"/>
      <family val="1"/>
      <charset val="129"/>
    </font>
    <font>
      <b/>
      <sz val="24"/>
      <name val="굴림"/>
      <family val="3"/>
      <charset val="129"/>
    </font>
    <font>
      <b/>
      <sz val="28"/>
      <name val="굴림"/>
      <family val="3"/>
      <charset val="129"/>
    </font>
    <font>
      <b/>
      <sz val="14"/>
      <name val="굴림"/>
      <family val="3"/>
      <charset val="129"/>
    </font>
    <font>
      <b/>
      <sz val="16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color rgb="FF286892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8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sz val="8"/>
      <color rgb="FF000000"/>
      <name val="돋움"/>
      <family val="3"/>
      <charset val="129"/>
    </font>
    <font>
      <b/>
      <sz val="10"/>
      <color rgb="FF000000"/>
      <name val="굴림"/>
      <family val="3"/>
      <charset val="129"/>
    </font>
    <font>
      <sz val="10"/>
      <color rgb="FF000000"/>
      <name val="돋움"/>
      <family val="3"/>
      <charset val="129"/>
    </font>
    <font>
      <sz val="1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 tint="-4.9989318521683403E-2"/>
        <bgColor indexed="64"/>
      </patternFill>
    </fill>
  </fills>
  <borders count="6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13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4" fillId="0" borderId="31" xfId="0" applyFont="1" applyBorder="1" applyAlignment="1">
      <alignment vertical="center"/>
    </xf>
    <xf numFmtId="0" fontId="14" fillId="0" borderId="0" xfId="0" applyFont="1" applyFill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176" fontId="17" fillId="2" borderId="1" xfId="0" applyNumberFormat="1" applyFont="1" applyFill="1" applyBorder="1" applyAlignment="1">
      <alignment horizontal="right" vertical="center" wrapText="1"/>
    </xf>
    <xf numFmtId="0" fontId="17" fillId="2" borderId="3" xfId="0" applyFont="1" applyFill="1" applyBorder="1" applyAlignment="1">
      <alignment horizontal="center" vertical="center" wrapText="1"/>
    </xf>
    <xf numFmtId="176" fontId="17" fillId="2" borderId="3" xfId="0" applyNumberFormat="1" applyFont="1" applyFill="1" applyBorder="1" applyAlignment="1">
      <alignment horizontal="right" vertical="center" wrapText="1"/>
    </xf>
    <xf numFmtId="0" fontId="17" fillId="3" borderId="3" xfId="0" applyFont="1" applyFill="1" applyBorder="1" applyAlignment="1">
      <alignment horizontal="center" vertical="center" wrapText="1"/>
    </xf>
    <xf numFmtId="176" fontId="17" fillId="3" borderId="3" xfId="0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right" vertical="center" wrapText="1"/>
    </xf>
    <xf numFmtId="0" fontId="18" fillId="0" borderId="3" xfId="0" applyFont="1" applyBorder="1" applyAlignment="1">
      <alignment horizontal="center" vertical="center" wrapText="1"/>
    </xf>
    <xf numFmtId="176" fontId="18" fillId="0" borderId="3" xfId="0" applyNumberFormat="1" applyFont="1" applyBorder="1" applyAlignment="1">
      <alignment horizontal="right" vertical="center" wrapText="1"/>
    </xf>
    <xf numFmtId="0" fontId="19" fillId="2" borderId="1" xfId="0" applyFont="1" applyFill="1" applyBorder="1" applyAlignment="1">
      <alignment horizontal="center" vertical="center" wrapText="1"/>
    </xf>
    <xf numFmtId="176" fontId="19" fillId="2" borderId="1" xfId="0" applyNumberFormat="1" applyFont="1" applyFill="1" applyBorder="1" applyAlignment="1">
      <alignment horizontal="right" vertical="center" wrapText="1"/>
    </xf>
    <xf numFmtId="176" fontId="19" fillId="2" borderId="3" xfId="0" applyNumberFormat="1" applyFont="1" applyFill="1" applyBorder="1" applyAlignment="1">
      <alignment horizontal="right" vertical="center" wrapText="1"/>
    </xf>
    <xf numFmtId="176" fontId="19" fillId="3" borderId="3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41" fontId="21" fillId="0" borderId="0" xfId="0" applyNumberFormat="1" applyFont="1" applyAlignment="1">
      <alignment horizontal="right" vertical="center"/>
    </xf>
    <xf numFmtId="41" fontId="21" fillId="0" borderId="0" xfId="0" applyNumberFormat="1" applyFont="1">
      <alignment vertical="center"/>
    </xf>
    <xf numFmtId="3" fontId="21" fillId="0" borderId="0" xfId="0" applyNumberFormat="1" applyFont="1" applyAlignment="1">
      <alignment horizontal="right" vertical="center"/>
    </xf>
    <xf numFmtId="0" fontId="21" fillId="0" borderId="0" xfId="0" applyFont="1">
      <alignment vertical="center"/>
    </xf>
    <xf numFmtId="0" fontId="22" fillId="0" borderId="0" xfId="1" applyFont="1">
      <alignment vertical="center"/>
    </xf>
    <xf numFmtId="176" fontId="17" fillId="0" borderId="3" xfId="0" applyNumberFormat="1" applyFont="1" applyFill="1" applyBorder="1" applyAlignment="1">
      <alignment horizontal="right" vertical="center" wrapText="1"/>
    </xf>
    <xf numFmtId="3" fontId="0" fillId="0" borderId="0" xfId="0" applyNumberFormat="1">
      <alignment vertical="center"/>
    </xf>
    <xf numFmtId="0" fontId="23" fillId="0" borderId="17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 shrinkToFit="1"/>
    </xf>
    <xf numFmtId="0" fontId="23" fillId="0" borderId="38" xfId="0" applyFont="1" applyBorder="1" applyAlignment="1">
      <alignment horizontal="center" vertical="center"/>
    </xf>
    <xf numFmtId="3" fontId="23" fillId="0" borderId="19" xfId="0" applyNumberFormat="1" applyFont="1" applyBorder="1">
      <alignment vertical="center"/>
    </xf>
    <xf numFmtId="3" fontId="23" fillId="0" borderId="20" xfId="0" applyNumberFormat="1" applyFont="1" applyBorder="1">
      <alignment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3" fontId="21" fillId="0" borderId="23" xfId="0" applyNumberFormat="1" applyFont="1" applyBorder="1">
      <alignment vertical="center"/>
    </xf>
    <xf numFmtId="3" fontId="21" fillId="0" borderId="24" xfId="0" applyNumberFormat="1" applyFont="1" applyBorder="1" applyAlignment="1">
      <alignment horizontal="right" vertical="center"/>
    </xf>
    <xf numFmtId="0" fontId="21" fillId="0" borderId="25" xfId="0" applyFont="1" applyBorder="1" applyAlignment="1">
      <alignment horizontal="center" vertical="center"/>
    </xf>
    <xf numFmtId="3" fontId="21" fillId="0" borderId="39" xfId="0" applyNumberFormat="1" applyFont="1" applyBorder="1">
      <alignment vertical="center"/>
    </xf>
    <xf numFmtId="0" fontId="21" fillId="0" borderId="40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3" fontId="21" fillId="0" borderId="29" xfId="0" applyNumberFormat="1" applyFont="1" applyBorder="1">
      <alignment vertical="center"/>
    </xf>
    <xf numFmtId="3" fontId="21" fillId="0" borderId="30" xfId="0" applyNumberFormat="1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41" xfId="0" applyFont="1" applyBorder="1" applyAlignment="1">
      <alignment horizontal="center" vertical="center"/>
    </xf>
    <xf numFmtId="3" fontId="21" fillId="0" borderId="42" xfId="0" applyNumberFormat="1" applyFont="1" applyBorder="1">
      <alignment vertical="center"/>
    </xf>
    <xf numFmtId="3" fontId="21" fillId="0" borderId="43" xfId="0" applyNumberFormat="1" applyFont="1" applyBorder="1">
      <alignment vertical="center"/>
    </xf>
    <xf numFmtId="3" fontId="21" fillId="0" borderId="26" xfId="0" applyNumberFormat="1" applyFont="1" applyBorder="1">
      <alignment vertical="center"/>
    </xf>
    <xf numFmtId="0" fontId="21" fillId="0" borderId="32" xfId="0" applyFont="1" applyBorder="1" applyAlignment="1">
      <alignment horizontal="center" vertical="center"/>
    </xf>
    <xf numFmtId="3" fontId="21" fillId="0" borderId="33" xfId="0" applyNumberFormat="1" applyFont="1" applyBorder="1">
      <alignment vertical="center"/>
    </xf>
    <xf numFmtId="0" fontId="21" fillId="0" borderId="44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3" fontId="21" fillId="0" borderId="45" xfId="0" applyNumberFormat="1" applyFont="1" applyBorder="1">
      <alignment vertical="center"/>
    </xf>
    <xf numFmtId="0" fontId="24" fillId="0" borderId="0" xfId="1" applyFont="1">
      <alignment vertical="center"/>
    </xf>
    <xf numFmtId="176" fontId="17" fillId="4" borderId="3" xfId="0" applyNumberFormat="1" applyFont="1" applyFill="1" applyBorder="1" applyAlignment="1">
      <alignment horizontal="right" vertical="center" wrapText="1"/>
    </xf>
    <xf numFmtId="176" fontId="18" fillId="0" borderId="3" xfId="0" applyNumberFormat="1" applyFont="1" applyFill="1" applyBorder="1" applyAlignment="1">
      <alignment horizontal="right" vertical="center" wrapText="1"/>
    </xf>
    <xf numFmtId="0" fontId="21" fillId="0" borderId="18" xfId="0" applyFont="1" applyBorder="1" applyAlignment="1">
      <alignment vertical="center"/>
    </xf>
    <xf numFmtId="0" fontId="25" fillId="0" borderId="46" xfId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2" borderId="49" xfId="0" applyFont="1" applyFill="1" applyBorder="1" applyAlignment="1">
      <alignment horizontal="center" vertical="center" wrapText="1"/>
    </xf>
    <xf numFmtId="0" fontId="19" fillId="2" borderId="49" xfId="0" applyFont="1" applyFill="1" applyBorder="1" applyAlignment="1">
      <alignment horizontal="center" vertical="center" wrapText="1"/>
    </xf>
    <xf numFmtId="176" fontId="19" fillId="2" borderId="49" xfId="0" applyNumberFormat="1" applyFont="1" applyFill="1" applyBorder="1" applyAlignment="1">
      <alignment horizontal="right" vertical="center" wrapText="1"/>
    </xf>
    <xf numFmtId="176" fontId="19" fillId="2" borderId="50" xfId="0" applyNumberFormat="1" applyFont="1" applyFill="1" applyBorder="1" applyAlignment="1">
      <alignment horizontal="right" vertical="center" wrapText="1"/>
    </xf>
    <xf numFmtId="176" fontId="19" fillId="2" borderId="52" xfId="0" applyNumberFormat="1" applyFont="1" applyFill="1" applyBorder="1" applyAlignment="1">
      <alignment horizontal="right" vertical="center" wrapText="1"/>
    </xf>
    <xf numFmtId="176" fontId="19" fillId="3" borderId="52" xfId="0" applyNumberFormat="1" applyFont="1" applyFill="1" applyBorder="1" applyAlignment="1">
      <alignment horizontal="right" vertical="center" wrapText="1"/>
    </xf>
    <xf numFmtId="176" fontId="19" fillId="4" borderId="52" xfId="0" applyNumberFormat="1" applyFont="1" applyFill="1" applyBorder="1" applyAlignment="1">
      <alignment horizontal="right" vertical="center" wrapText="1"/>
    </xf>
    <xf numFmtId="176" fontId="19" fillId="0" borderId="52" xfId="0" applyNumberFormat="1" applyFont="1" applyFill="1" applyBorder="1" applyAlignment="1">
      <alignment horizontal="right" vertical="center" wrapText="1"/>
    </xf>
    <xf numFmtId="176" fontId="18" fillId="0" borderId="56" xfId="0" applyNumberFormat="1" applyFont="1" applyBorder="1" applyAlignment="1">
      <alignment horizontal="right" vertical="center" wrapText="1"/>
    </xf>
    <xf numFmtId="176" fontId="18" fillId="0" borderId="52" xfId="0" applyNumberFormat="1" applyFont="1" applyFill="1" applyBorder="1" applyAlignment="1">
      <alignment horizontal="right" vertical="center" wrapText="1"/>
    </xf>
    <xf numFmtId="0" fontId="18" fillId="0" borderId="60" xfId="0" applyFont="1" applyBorder="1" applyAlignment="1">
      <alignment horizontal="center" vertical="center" wrapText="1"/>
    </xf>
    <xf numFmtId="176" fontId="18" fillId="0" borderId="60" xfId="0" applyNumberFormat="1" applyFont="1" applyBorder="1" applyAlignment="1">
      <alignment horizontal="right" vertical="center" wrapText="1"/>
    </xf>
    <xf numFmtId="176" fontId="18" fillId="0" borderId="61" xfId="0" applyNumberFormat="1" applyFont="1" applyBorder="1" applyAlignment="1">
      <alignment horizontal="right" vertical="center" wrapText="1"/>
    </xf>
    <xf numFmtId="0" fontId="16" fillId="0" borderId="53" xfId="0" applyFont="1" applyBorder="1" applyAlignment="1">
      <alignment horizontal="center" vertical="center" wrapText="1"/>
    </xf>
    <xf numFmtId="176" fontId="19" fillId="2" borderId="56" xfId="0" applyNumberFormat="1" applyFont="1" applyFill="1" applyBorder="1" applyAlignment="1">
      <alignment horizontal="right" vertical="center" wrapText="1"/>
    </xf>
    <xf numFmtId="0" fontId="17" fillId="3" borderId="60" xfId="0" applyFont="1" applyFill="1" applyBorder="1" applyAlignment="1">
      <alignment horizontal="center" vertical="center" wrapText="1"/>
    </xf>
    <xf numFmtId="0" fontId="19" fillId="3" borderId="60" xfId="0" applyFont="1" applyFill="1" applyBorder="1" applyAlignment="1">
      <alignment horizontal="center" vertical="center" wrapText="1"/>
    </xf>
    <xf numFmtId="176" fontId="19" fillId="3" borderId="60" xfId="0" applyNumberFormat="1" applyFont="1" applyFill="1" applyBorder="1" applyAlignment="1">
      <alignment horizontal="right" vertical="center" wrapText="1"/>
    </xf>
    <xf numFmtId="176" fontId="19" fillId="3" borderId="61" xfId="0" applyNumberFormat="1" applyFont="1" applyFill="1" applyBorder="1" applyAlignment="1">
      <alignment horizontal="right" vertical="center" wrapText="1"/>
    </xf>
    <xf numFmtId="176" fontId="17" fillId="2" borderId="49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>
      <alignment vertical="center"/>
    </xf>
    <xf numFmtId="176" fontId="17" fillId="2" borderId="56" xfId="0" applyNumberFormat="1" applyFont="1" applyFill="1" applyBorder="1" applyAlignment="1">
      <alignment horizontal="right" vertical="center" wrapText="1"/>
    </xf>
    <xf numFmtId="176" fontId="17" fillId="2" borderId="52" xfId="0" applyNumberFormat="1" applyFont="1" applyFill="1" applyBorder="1" applyAlignment="1">
      <alignment horizontal="right" vertical="center" wrapText="1"/>
    </xf>
    <xf numFmtId="176" fontId="17" fillId="3" borderId="52" xfId="0" applyNumberFormat="1" applyFont="1" applyFill="1" applyBorder="1" applyAlignment="1">
      <alignment horizontal="right" vertical="center" wrapText="1"/>
    </xf>
    <xf numFmtId="176" fontId="17" fillId="0" borderId="52" xfId="0" applyNumberFormat="1" applyFont="1" applyFill="1" applyBorder="1" applyAlignment="1">
      <alignment horizontal="right" vertical="center" wrapText="1"/>
    </xf>
    <xf numFmtId="176" fontId="17" fillId="4" borderId="52" xfId="0" applyNumberFormat="1" applyFont="1" applyFill="1" applyBorder="1" applyAlignment="1">
      <alignment horizontal="right" vertical="center" wrapText="1"/>
    </xf>
    <xf numFmtId="176" fontId="17" fillId="3" borderId="60" xfId="0" applyNumberFormat="1" applyFont="1" applyFill="1" applyBorder="1" applyAlignment="1">
      <alignment horizontal="right" vertical="center" wrapText="1"/>
    </xf>
    <xf numFmtId="176" fontId="17" fillId="3" borderId="6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1" fillId="0" borderId="25" xfId="0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2" borderId="48" xfId="0" applyFont="1" applyFill="1" applyBorder="1" applyAlignment="1">
      <alignment horizontal="left" vertical="center" wrapText="1"/>
    </xf>
    <xf numFmtId="0" fontId="17" fillId="3" borderId="5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7" fillId="2" borderId="54" xfId="0" applyFont="1" applyFill="1" applyBorder="1" applyAlignment="1">
      <alignment horizontal="left" vertical="center" wrapText="1"/>
    </xf>
    <xf numFmtId="0" fontId="17" fillId="2" borderId="51" xfId="0" applyFont="1" applyFill="1" applyBorder="1" applyAlignment="1">
      <alignment horizontal="left" vertical="center" wrapText="1"/>
    </xf>
    <xf numFmtId="0" fontId="17" fillId="2" borderId="53" xfId="0" applyFont="1" applyFill="1" applyBorder="1" applyAlignment="1">
      <alignment horizontal="left" vertical="center" wrapText="1"/>
    </xf>
    <xf numFmtId="0" fontId="17" fillId="3" borderId="54" xfId="0" applyFont="1" applyFill="1" applyBorder="1" applyAlignment="1">
      <alignment horizontal="left" vertical="center" wrapText="1"/>
    </xf>
    <xf numFmtId="0" fontId="17" fillId="3" borderId="66" xfId="0" applyFont="1" applyFill="1" applyBorder="1" applyAlignment="1">
      <alignment horizontal="left" vertical="center" wrapText="1"/>
    </xf>
    <xf numFmtId="0" fontId="17" fillId="3" borderId="60" xfId="0" applyFont="1" applyFill="1" applyBorder="1" applyAlignment="1">
      <alignment horizontal="left" vertical="center" wrapText="1"/>
    </xf>
    <xf numFmtId="0" fontId="19" fillId="2" borderId="54" xfId="0" applyFont="1" applyFill="1" applyBorder="1" applyAlignment="1">
      <alignment horizontal="center" vertical="center" wrapText="1"/>
    </xf>
    <xf numFmtId="0" fontId="19" fillId="2" borderId="5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3" borderId="51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66" xfId="0" applyFont="1" applyFill="1" applyBorder="1" applyAlignment="1">
      <alignment horizontal="center" vertical="center" wrapText="1"/>
    </xf>
    <xf numFmtId="0" fontId="19" fillId="3" borderId="60" xfId="0" applyFont="1" applyFill="1" applyBorder="1" applyAlignment="1">
      <alignment horizontal="center" vertical="center" wrapText="1"/>
    </xf>
    <xf numFmtId="0" fontId="19" fillId="3" borderId="53" xfId="0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center" vertical="center" wrapText="1"/>
    </xf>
    <xf numFmtId="0" fontId="19" fillId="2" borderId="53" xfId="0" applyFont="1" applyFill="1" applyBorder="1" applyAlignment="1">
      <alignment horizontal="center" vertical="center" wrapText="1"/>
    </xf>
    <xf numFmtId="0" fontId="19" fillId="2" borderId="48" xfId="0" applyFont="1" applyFill="1" applyBorder="1" applyAlignment="1">
      <alignment horizontal="center" vertical="center" wrapText="1"/>
    </xf>
    <xf numFmtId="0" fontId="19" fillId="3" borderId="54" xfId="0" applyFont="1" applyFill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</cellXfs>
  <cellStyles count="4">
    <cellStyle name="쉼표 [0] 2" xfId="3" xr:uid="{00000000-0005-0000-0000-000000000000}"/>
    <cellStyle name="표준" xfId="0" builtinId="0"/>
    <cellStyle name="표준 2" xfId="1" xr:uid="{00000000-0005-0000-0000-000002000000}"/>
    <cellStyle name="표준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7"/>
  <sheetViews>
    <sheetView tabSelected="1" view="pageBreakPreview" topLeftCell="A7" zoomScaleNormal="100" zoomScaleSheetLayoutView="100" workbookViewId="0">
      <selection activeCell="A9" sqref="A9"/>
    </sheetView>
  </sheetViews>
  <sheetFormatPr defaultColWidth="24.125" defaultRowHeight="16.5"/>
  <cols>
    <col min="1" max="1" width="12.25" customWidth="1"/>
    <col min="2" max="2" width="54.875" customWidth="1"/>
    <col min="3" max="3" width="13.125" customWidth="1"/>
  </cols>
  <sheetData>
    <row r="2" spans="1:3" ht="33.75" customHeight="1">
      <c r="B2" s="99"/>
      <c r="C2" s="99"/>
    </row>
    <row r="3" spans="1:3" ht="31.5">
      <c r="A3" s="100" t="s">
        <v>41</v>
      </c>
      <c r="B3" s="100"/>
      <c r="C3" s="100"/>
    </row>
    <row r="4" spans="1:3" ht="68.25" customHeight="1">
      <c r="A4" s="101" t="s">
        <v>70</v>
      </c>
      <c r="B4" s="102"/>
      <c r="C4" s="102"/>
    </row>
    <row r="5" spans="1:3" ht="78" customHeight="1">
      <c r="B5" s="1"/>
      <c r="C5" s="1"/>
    </row>
    <row r="6" spans="1:3" ht="105.75" customHeight="1">
      <c r="B6" s="2" t="s">
        <v>69</v>
      </c>
      <c r="C6" s="6"/>
    </row>
    <row r="7" spans="1:3">
      <c r="B7" s="103"/>
      <c r="C7" s="103"/>
    </row>
    <row r="8" spans="1:3" ht="87.75" customHeight="1">
      <c r="A8" s="104" t="s">
        <v>87</v>
      </c>
      <c r="B8" s="104"/>
      <c r="C8" s="104"/>
    </row>
    <row r="9" spans="1:3" ht="57" customHeight="1">
      <c r="B9" s="3"/>
      <c r="C9" s="3"/>
    </row>
    <row r="10" spans="1:3">
      <c r="B10" s="103"/>
      <c r="C10" s="103"/>
    </row>
    <row r="11" spans="1:3" ht="41.25" customHeight="1">
      <c r="A11" s="97" t="s">
        <v>33</v>
      </c>
      <c r="B11" s="97"/>
      <c r="C11" s="97"/>
    </row>
    <row r="12" spans="1:3" ht="38.25">
      <c r="A12" s="98" t="s">
        <v>47</v>
      </c>
      <c r="B12" s="98"/>
      <c r="C12" s="98"/>
    </row>
    <row r="13" spans="1:3">
      <c r="B13" s="4"/>
      <c r="C13" s="5"/>
    </row>
    <row r="14" spans="1:3">
      <c r="B14" s="5"/>
      <c r="C14" s="5"/>
    </row>
    <row r="15" spans="1:3">
      <c r="B15" s="5"/>
      <c r="C15" s="5"/>
    </row>
    <row r="16" spans="1:3">
      <c r="B16" s="5"/>
      <c r="C16" s="5"/>
    </row>
    <row r="17" spans="2:3">
      <c r="B17" s="5"/>
      <c r="C17" s="5"/>
    </row>
  </sheetData>
  <mergeCells count="8">
    <mergeCell ref="A11:C11"/>
    <mergeCell ref="A12:C12"/>
    <mergeCell ref="B2:C2"/>
    <mergeCell ref="A3:C3"/>
    <mergeCell ref="A4:C4"/>
    <mergeCell ref="B7:C7"/>
    <mergeCell ref="A8:C8"/>
    <mergeCell ref="B10:C10"/>
  </mergeCells>
  <phoneticPr fontId="1" type="noConversion"/>
  <pageMargins left="0.70866141732283472" right="0.70866141732283472" top="1.1811023622047245" bottom="0.74803149606299213" header="0.31496062992125984" footer="0.31496062992125984"/>
  <pageSetup paperSize="9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23DC7-957A-4CFB-884F-DBBC6FF20F5C}">
  <dimension ref="A1:G24"/>
  <sheetViews>
    <sheetView topLeftCell="A7" zoomScaleNormal="100" workbookViewId="0">
      <selection activeCell="C14" sqref="C14"/>
    </sheetView>
  </sheetViews>
  <sheetFormatPr defaultRowHeight="16.5"/>
  <cols>
    <col min="1" max="5" width="15.25" style="29" customWidth="1"/>
    <col min="7" max="7" width="11.375" bestFit="1" customWidth="1"/>
  </cols>
  <sheetData>
    <row r="1" spans="1:7" ht="21.75" customHeight="1">
      <c r="A1" s="106" t="s">
        <v>85</v>
      </c>
      <c r="B1" s="106"/>
      <c r="C1" s="106"/>
      <c r="D1" s="106"/>
      <c r="E1" s="106"/>
    </row>
    <row r="2" spans="1:7">
      <c r="A2" s="22"/>
      <c r="B2" s="22"/>
      <c r="C2" s="22"/>
      <c r="D2" s="22"/>
      <c r="E2" s="23" t="s">
        <v>62</v>
      </c>
    </row>
    <row r="3" spans="1:7" ht="21.95" customHeight="1">
      <c r="A3" s="107" t="s">
        <v>63</v>
      </c>
      <c r="B3" s="108"/>
      <c r="C3" s="109"/>
      <c r="D3" s="109"/>
      <c r="E3" s="110"/>
    </row>
    <row r="4" spans="1:7" ht="21.95" customHeight="1" thickBot="1">
      <c r="A4" s="32" t="s">
        <v>5</v>
      </c>
      <c r="B4" s="33" t="s">
        <v>6</v>
      </c>
      <c r="C4" s="34" t="s">
        <v>45</v>
      </c>
      <c r="D4" s="34" t="s">
        <v>46</v>
      </c>
      <c r="E4" s="35" t="s">
        <v>64</v>
      </c>
    </row>
    <row r="5" spans="1:7" ht="21.95" customHeight="1" thickTop="1">
      <c r="A5" s="111" t="s">
        <v>65</v>
      </c>
      <c r="B5" s="112"/>
      <c r="C5" s="36">
        <v>899081000</v>
      </c>
      <c r="D5" s="36">
        <f>D6+D7+D8+D9+D10</f>
        <v>896387149</v>
      </c>
      <c r="E5" s="37">
        <f t="shared" ref="E5:E10" si="0">D5-C5</f>
        <v>-2693851</v>
      </c>
    </row>
    <row r="6" spans="1:7" ht="21.95" customHeight="1">
      <c r="A6" s="38" t="s">
        <v>72</v>
      </c>
      <c r="B6" s="39" t="s">
        <v>50</v>
      </c>
      <c r="C6" s="40">
        <v>887290000</v>
      </c>
      <c r="D6" s="40">
        <f>세입결산서!I12</f>
        <v>887290000</v>
      </c>
      <c r="E6" s="41">
        <f t="shared" si="0"/>
        <v>0</v>
      </c>
    </row>
    <row r="7" spans="1:7" ht="21.95" customHeight="1">
      <c r="A7" s="42" t="s">
        <v>73</v>
      </c>
      <c r="B7" s="39" t="s">
        <v>14</v>
      </c>
      <c r="C7" s="40">
        <v>9000000</v>
      </c>
      <c r="D7" s="40">
        <f>세입결산서!I21</f>
        <v>7330000</v>
      </c>
      <c r="E7" s="41">
        <f t="shared" si="0"/>
        <v>-1670000</v>
      </c>
    </row>
    <row r="8" spans="1:7" ht="21.95" customHeight="1">
      <c r="A8" s="42" t="s">
        <v>74</v>
      </c>
      <c r="B8" s="39" t="s">
        <v>71</v>
      </c>
      <c r="C8" s="43">
        <v>1540000</v>
      </c>
      <c r="D8" s="43">
        <f>세입결산서!I30</f>
        <v>540000</v>
      </c>
      <c r="E8" s="41">
        <f t="shared" si="0"/>
        <v>-1000000</v>
      </c>
    </row>
    <row r="9" spans="1:7" ht="21.95" customHeight="1">
      <c r="A9" s="44" t="s">
        <v>77</v>
      </c>
      <c r="B9" s="45" t="s">
        <v>75</v>
      </c>
      <c r="C9" s="43">
        <v>1212013</v>
      </c>
      <c r="D9" s="43">
        <f>세입결산서!I39</f>
        <v>1212013</v>
      </c>
      <c r="E9" s="41">
        <f t="shared" si="0"/>
        <v>0</v>
      </c>
    </row>
    <row r="10" spans="1:7" ht="21.95" customHeight="1">
      <c r="A10" s="46" t="s">
        <v>78</v>
      </c>
      <c r="B10" s="47" t="s">
        <v>76</v>
      </c>
      <c r="C10" s="48">
        <v>38987</v>
      </c>
      <c r="D10" s="48">
        <f>세입결산서!I54</f>
        <v>15136</v>
      </c>
      <c r="E10" s="49">
        <f t="shared" si="0"/>
        <v>-23851</v>
      </c>
    </row>
    <row r="11" spans="1:7">
      <c r="A11" s="24"/>
      <c r="B11" s="24"/>
      <c r="C11" s="25"/>
      <c r="D11" s="26"/>
      <c r="E11" s="27"/>
    </row>
    <row r="12" spans="1:7">
      <c r="A12" s="28"/>
      <c r="B12" s="28"/>
      <c r="C12" s="28"/>
      <c r="D12" s="28"/>
      <c r="E12" s="50" t="s">
        <v>66</v>
      </c>
    </row>
    <row r="13" spans="1:7" ht="21.95" customHeight="1">
      <c r="A13" s="107" t="s">
        <v>67</v>
      </c>
      <c r="B13" s="108"/>
      <c r="C13" s="109"/>
      <c r="D13" s="109"/>
      <c r="E13" s="110"/>
    </row>
    <row r="14" spans="1:7" ht="21.95" customHeight="1" thickBot="1">
      <c r="A14" s="32" t="s">
        <v>5</v>
      </c>
      <c r="B14" s="33" t="s">
        <v>6</v>
      </c>
      <c r="C14" s="34" t="s">
        <v>45</v>
      </c>
      <c r="D14" s="34" t="s">
        <v>68</v>
      </c>
      <c r="E14" s="35" t="s">
        <v>64</v>
      </c>
    </row>
    <row r="15" spans="1:7" ht="21.95" customHeight="1" thickTop="1">
      <c r="A15" s="64" t="s">
        <v>86</v>
      </c>
      <c r="B15" s="63"/>
      <c r="C15" s="36">
        <v>899080999.64262009</v>
      </c>
      <c r="D15" s="36">
        <f>D16+D17+D18+D19+D20+D21+D22</f>
        <v>889889030</v>
      </c>
      <c r="E15" s="37">
        <f t="shared" ref="E15:E22" si="1">D15-C15</f>
        <v>-9191969.6426200867</v>
      </c>
    </row>
    <row r="16" spans="1:7" ht="21.95" customHeight="1">
      <c r="A16" s="105" t="s">
        <v>79</v>
      </c>
      <c r="B16" s="51" t="s">
        <v>34</v>
      </c>
      <c r="C16" s="52">
        <v>806834120.12442005</v>
      </c>
      <c r="D16" s="52">
        <f>세출결산서!I18</f>
        <v>806814120</v>
      </c>
      <c r="E16" s="53">
        <f t="shared" si="1"/>
        <v>-20000.124420046806</v>
      </c>
      <c r="G16" s="31"/>
    </row>
    <row r="17" spans="1:5" ht="21.95" customHeight="1">
      <c r="A17" s="105"/>
      <c r="B17" s="51" t="s">
        <v>35</v>
      </c>
      <c r="C17" s="52">
        <v>780000</v>
      </c>
      <c r="D17" s="52">
        <f>세출결산서!I27</f>
        <v>678100</v>
      </c>
      <c r="E17" s="53">
        <f t="shared" si="1"/>
        <v>-101900</v>
      </c>
    </row>
    <row r="18" spans="1:5" ht="21.95" customHeight="1">
      <c r="A18" s="105"/>
      <c r="B18" s="45" t="s">
        <v>36</v>
      </c>
      <c r="C18" s="52">
        <v>15351149.998199999</v>
      </c>
      <c r="D18" s="52">
        <f>세출결산서!I45</f>
        <v>15230420</v>
      </c>
      <c r="E18" s="53">
        <f t="shared" si="1"/>
        <v>-120729.99819999933</v>
      </c>
    </row>
    <row r="19" spans="1:5" ht="21.95" customHeight="1">
      <c r="A19" s="42" t="s">
        <v>37</v>
      </c>
      <c r="B19" s="51" t="s">
        <v>38</v>
      </c>
      <c r="C19" s="52">
        <v>0</v>
      </c>
      <c r="D19" s="54">
        <v>0</v>
      </c>
      <c r="E19" s="53">
        <f t="shared" si="1"/>
        <v>0</v>
      </c>
    </row>
    <row r="20" spans="1:5" ht="21.95" customHeight="1">
      <c r="A20" s="42" t="s">
        <v>80</v>
      </c>
      <c r="B20" s="39" t="s">
        <v>82</v>
      </c>
      <c r="C20" s="54">
        <v>59451679.519999996</v>
      </c>
      <c r="D20" s="52">
        <f>세출결산서!I57</f>
        <v>55711680</v>
      </c>
      <c r="E20" s="53">
        <f t="shared" si="1"/>
        <v>-3739999.5199999958</v>
      </c>
    </row>
    <row r="21" spans="1:5" ht="21.95" customHeight="1">
      <c r="A21" s="42" t="s">
        <v>39</v>
      </c>
      <c r="B21" s="55" t="s">
        <v>40</v>
      </c>
      <c r="C21" s="56">
        <v>500000</v>
      </c>
      <c r="D21" s="56">
        <f>세출결산서!I63</f>
        <v>0</v>
      </c>
      <c r="E21" s="53">
        <f t="shared" si="1"/>
        <v>-500000</v>
      </c>
    </row>
    <row r="22" spans="1:5" ht="21.95" customHeight="1">
      <c r="A22" s="57" t="s">
        <v>81</v>
      </c>
      <c r="B22" s="58" t="s">
        <v>83</v>
      </c>
      <c r="C22" s="48">
        <v>16164050</v>
      </c>
      <c r="D22" s="48">
        <f>세출결산서!I78</f>
        <v>11454710</v>
      </c>
      <c r="E22" s="59">
        <f t="shared" si="1"/>
        <v>-4709340</v>
      </c>
    </row>
    <row r="23" spans="1:5">
      <c r="A23" s="60"/>
      <c r="B23" s="60"/>
      <c r="C23" s="60"/>
      <c r="D23" s="60"/>
      <c r="E23" s="60"/>
    </row>
    <row r="24" spans="1:5">
      <c r="A24" s="60"/>
      <c r="B24" s="60"/>
      <c r="C24" s="60"/>
      <c r="D24" s="60"/>
      <c r="E24" s="60"/>
    </row>
  </sheetData>
  <mergeCells count="5">
    <mergeCell ref="A16:A18"/>
    <mergeCell ref="A1:E1"/>
    <mergeCell ref="A3:E3"/>
    <mergeCell ref="A5:B5"/>
    <mergeCell ref="A13:E13"/>
  </mergeCells>
  <phoneticPr fontId="1" type="noConversion"/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1"/>
  <sheetViews>
    <sheetView view="pageBreakPreview" zoomScale="85" zoomScaleNormal="100" zoomScaleSheetLayoutView="85" workbookViewId="0">
      <selection activeCell="M11" sqref="M11"/>
    </sheetView>
  </sheetViews>
  <sheetFormatPr defaultRowHeight="16.5"/>
  <cols>
    <col min="1" max="3" width="10.625" customWidth="1"/>
    <col min="4" max="4" width="0" hidden="1" customWidth="1"/>
    <col min="5" max="5" width="7.625" customWidth="1"/>
    <col min="6" max="9" width="13.625" customWidth="1"/>
  </cols>
  <sheetData>
    <row r="1" spans="1:9" s="7" customFormat="1" ht="26.25">
      <c r="A1" s="130" t="s">
        <v>21</v>
      </c>
      <c r="B1" s="130"/>
      <c r="C1" s="130"/>
      <c r="D1" s="130"/>
    </row>
    <row r="2" spans="1:9" s="7" customFormat="1" ht="26.25" customHeight="1">
      <c r="A2" s="131" t="s">
        <v>84</v>
      </c>
      <c r="B2" s="131"/>
      <c r="C2" s="131"/>
      <c r="D2" s="131"/>
      <c r="E2" s="89"/>
      <c r="F2" s="89"/>
      <c r="G2" s="89"/>
      <c r="H2" s="89"/>
      <c r="I2" s="89"/>
    </row>
    <row r="3" spans="1:9">
      <c r="A3" s="132" t="s">
        <v>0</v>
      </c>
      <c r="B3" s="133"/>
      <c r="C3" s="133"/>
      <c r="D3" s="134"/>
      <c r="E3" s="135" t="s">
        <v>1</v>
      </c>
      <c r="F3" s="135" t="s">
        <v>2</v>
      </c>
      <c r="G3" s="135" t="s">
        <v>48</v>
      </c>
      <c r="H3" s="135" t="s">
        <v>3</v>
      </c>
      <c r="I3" s="137" t="s">
        <v>4</v>
      </c>
    </row>
    <row r="4" spans="1:9">
      <c r="A4" s="82" t="s">
        <v>5</v>
      </c>
      <c r="B4" s="68" t="s">
        <v>6</v>
      </c>
      <c r="C4" s="68" t="s">
        <v>7</v>
      </c>
      <c r="D4" s="68"/>
      <c r="E4" s="136"/>
      <c r="F4" s="136"/>
      <c r="G4" s="136"/>
      <c r="H4" s="136"/>
      <c r="I4" s="138"/>
    </row>
    <row r="5" spans="1:9">
      <c r="A5" s="139"/>
      <c r="B5" s="124"/>
      <c r="C5" s="124" t="s">
        <v>49</v>
      </c>
      <c r="D5" s="8"/>
      <c r="E5" s="8" t="s">
        <v>8</v>
      </c>
      <c r="F5" s="9">
        <v>887290000</v>
      </c>
      <c r="G5" s="9">
        <v>0</v>
      </c>
      <c r="H5" s="9">
        <v>0</v>
      </c>
      <c r="I5" s="90">
        <v>887290000</v>
      </c>
    </row>
    <row r="6" spans="1:9">
      <c r="A6" s="140"/>
      <c r="B6" s="122"/>
      <c r="C6" s="122"/>
      <c r="D6" s="10"/>
      <c r="E6" s="10" t="s">
        <v>9</v>
      </c>
      <c r="F6" s="11">
        <v>887290000</v>
      </c>
      <c r="G6" s="11">
        <v>0</v>
      </c>
      <c r="H6" s="11">
        <v>0</v>
      </c>
      <c r="I6" s="91">
        <v>887290000</v>
      </c>
    </row>
    <row r="7" spans="1:9">
      <c r="A7" s="140"/>
      <c r="B7" s="122"/>
      <c r="C7" s="123"/>
      <c r="D7" s="10"/>
      <c r="E7" s="10" t="s">
        <v>10</v>
      </c>
      <c r="F7" s="11">
        <v>0</v>
      </c>
      <c r="G7" s="11">
        <v>0</v>
      </c>
      <c r="H7" s="11">
        <v>0</v>
      </c>
      <c r="I7" s="91">
        <v>0</v>
      </c>
    </row>
    <row r="8" spans="1:9">
      <c r="A8" s="129"/>
      <c r="B8" s="125" t="s">
        <v>50</v>
      </c>
      <c r="C8" s="127"/>
      <c r="D8" s="12"/>
      <c r="E8" s="12" t="s">
        <v>8</v>
      </c>
      <c r="F8" s="13">
        <v>887290000</v>
      </c>
      <c r="G8" s="13">
        <v>0</v>
      </c>
      <c r="H8" s="13">
        <v>0</v>
      </c>
      <c r="I8" s="92">
        <v>887290000</v>
      </c>
    </row>
    <row r="9" spans="1:9">
      <c r="A9" s="129"/>
      <c r="B9" s="125"/>
      <c r="C9" s="125"/>
      <c r="D9" s="12"/>
      <c r="E9" s="12" t="s">
        <v>9</v>
      </c>
      <c r="F9" s="30">
        <v>887290000</v>
      </c>
      <c r="G9" s="13">
        <v>0</v>
      </c>
      <c r="H9" s="13">
        <v>0</v>
      </c>
      <c r="I9" s="92">
        <v>887290000</v>
      </c>
    </row>
    <row r="10" spans="1:9">
      <c r="A10" s="129"/>
      <c r="B10" s="126"/>
      <c r="C10" s="126"/>
      <c r="D10" s="12"/>
      <c r="E10" s="12" t="s">
        <v>10</v>
      </c>
      <c r="F10" s="13">
        <v>0</v>
      </c>
      <c r="G10" s="13">
        <v>0</v>
      </c>
      <c r="H10" s="13">
        <v>0</v>
      </c>
      <c r="I10" s="92">
        <v>0</v>
      </c>
    </row>
    <row r="11" spans="1:9">
      <c r="A11" s="140" t="s">
        <v>50</v>
      </c>
      <c r="B11" s="124"/>
      <c r="C11" s="124"/>
      <c r="D11" s="10"/>
      <c r="E11" s="10" t="s">
        <v>8</v>
      </c>
      <c r="F11" s="11">
        <v>887290000</v>
      </c>
      <c r="G11" s="11">
        <v>0</v>
      </c>
      <c r="H11" s="11">
        <v>0</v>
      </c>
      <c r="I11" s="91">
        <v>887290000</v>
      </c>
    </row>
    <row r="12" spans="1:9">
      <c r="A12" s="140"/>
      <c r="B12" s="122"/>
      <c r="C12" s="122"/>
      <c r="D12" s="10"/>
      <c r="E12" s="10" t="s">
        <v>9</v>
      </c>
      <c r="F12" s="30">
        <v>887290000</v>
      </c>
      <c r="G12" s="11">
        <v>0</v>
      </c>
      <c r="H12" s="11">
        <v>0</v>
      </c>
      <c r="I12" s="93">
        <v>887290000</v>
      </c>
    </row>
    <row r="13" spans="1:9">
      <c r="A13" s="141"/>
      <c r="B13" s="123"/>
      <c r="C13" s="123"/>
      <c r="D13" s="10"/>
      <c r="E13" s="10" t="s">
        <v>10</v>
      </c>
      <c r="F13" s="11">
        <v>0</v>
      </c>
      <c r="G13" s="11">
        <v>0</v>
      </c>
      <c r="H13" s="11">
        <v>0</v>
      </c>
      <c r="I13" s="91">
        <v>0</v>
      </c>
    </row>
    <row r="14" spans="1:9">
      <c r="A14" s="142"/>
      <c r="B14" s="127"/>
      <c r="C14" s="127" t="s">
        <v>12</v>
      </c>
      <c r="D14" s="12"/>
      <c r="E14" s="12" t="s">
        <v>8</v>
      </c>
      <c r="F14" s="13">
        <v>0</v>
      </c>
      <c r="G14" s="13">
        <v>0</v>
      </c>
      <c r="H14" s="13">
        <v>4000000</v>
      </c>
      <c r="I14" s="92">
        <v>4000000</v>
      </c>
    </row>
    <row r="15" spans="1:9">
      <c r="A15" s="129"/>
      <c r="B15" s="125"/>
      <c r="C15" s="125"/>
      <c r="D15" s="12"/>
      <c r="E15" s="12" t="s">
        <v>9</v>
      </c>
      <c r="F15" s="13">
        <v>0</v>
      </c>
      <c r="G15" s="13">
        <v>0</v>
      </c>
      <c r="H15" s="13">
        <v>3000000</v>
      </c>
      <c r="I15" s="92">
        <v>3000000</v>
      </c>
    </row>
    <row r="16" spans="1:9">
      <c r="A16" s="129"/>
      <c r="B16" s="125"/>
      <c r="C16" s="126"/>
      <c r="D16" s="12"/>
      <c r="E16" s="12" t="s">
        <v>10</v>
      </c>
      <c r="F16" s="13">
        <v>0</v>
      </c>
      <c r="G16" s="13">
        <v>0</v>
      </c>
      <c r="H16" s="13">
        <v>1000000</v>
      </c>
      <c r="I16" s="92">
        <v>1000000</v>
      </c>
    </row>
    <row r="17" spans="1:9">
      <c r="A17" s="140"/>
      <c r="B17" s="122"/>
      <c r="C17" s="124" t="s">
        <v>13</v>
      </c>
      <c r="D17" s="10"/>
      <c r="E17" s="10" t="s">
        <v>8</v>
      </c>
      <c r="F17" s="11">
        <v>0</v>
      </c>
      <c r="G17" s="11">
        <v>0</v>
      </c>
      <c r="H17" s="11">
        <v>5000000</v>
      </c>
      <c r="I17" s="91">
        <v>5000000</v>
      </c>
    </row>
    <row r="18" spans="1:9">
      <c r="A18" s="140"/>
      <c r="B18" s="122"/>
      <c r="C18" s="122"/>
      <c r="D18" s="10"/>
      <c r="E18" s="10" t="s">
        <v>9</v>
      </c>
      <c r="F18" s="11">
        <v>0</v>
      </c>
      <c r="G18" s="11">
        <v>0</v>
      </c>
      <c r="H18" s="11">
        <v>4330000</v>
      </c>
      <c r="I18" s="91">
        <v>4330000</v>
      </c>
    </row>
    <row r="19" spans="1:9">
      <c r="A19" s="140"/>
      <c r="B19" s="122"/>
      <c r="C19" s="123"/>
      <c r="D19" s="10"/>
      <c r="E19" s="10" t="s">
        <v>10</v>
      </c>
      <c r="F19" s="11">
        <v>0</v>
      </c>
      <c r="G19" s="11">
        <v>0</v>
      </c>
      <c r="H19" s="11">
        <v>670000</v>
      </c>
      <c r="I19" s="91">
        <v>670000</v>
      </c>
    </row>
    <row r="20" spans="1:9">
      <c r="A20" s="129"/>
      <c r="B20" s="125" t="s">
        <v>14</v>
      </c>
      <c r="C20" s="127"/>
      <c r="D20" s="12"/>
      <c r="E20" s="12" t="s">
        <v>8</v>
      </c>
      <c r="F20" s="13">
        <v>0</v>
      </c>
      <c r="G20" s="13">
        <v>0</v>
      </c>
      <c r="H20" s="13">
        <v>9000000</v>
      </c>
      <c r="I20" s="92">
        <v>9000000</v>
      </c>
    </row>
    <row r="21" spans="1:9">
      <c r="A21" s="129"/>
      <c r="B21" s="125"/>
      <c r="C21" s="125"/>
      <c r="D21" s="12"/>
      <c r="E21" s="12" t="s">
        <v>9</v>
      </c>
      <c r="F21" s="13">
        <v>0</v>
      </c>
      <c r="G21" s="13">
        <v>0</v>
      </c>
      <c r="H21" s="61">
        <v>7330000</v>
      </c>
      <c r="I21" s="94">
        <v>7330000</v>
      </c>
    </row>
    <row r="22" spans="1:9">
      <c r="A22" s="129"/>
      <c r="B22" s="126"/>
      <c r="C22" s="126"/>
      <c r="D22" s="12"/>
      <c r="E22" s="12" t="s">
        <v>10</v>
      </c>
      <c r="F22" s="13">
        <v>0</v>
      </c>
      <c r="G22" s="13">
        <v>0</v>
      </c>
      <c r="H22" s="13">
        <v>1670000</v>
      </c>
      <c r="I22" s="92">
        <v>1670000</v>
      </c>
    </row>
    <row r="23" spans="1:9">
      <c r="A23" s="140" t="s">
        <v>14</v>
      </c>
      <c r="B23" s="124"/>
      <c r="C23" s="124"/>
      <c r="D23" s="10"/>
      <c r="E23" s="10" t="s">
        <v>8</v>
      </c>
      <c r="F23" s="11">
        <v>0</v>
      </c>
      <c r="G23" s="11">
        <v>0</v>
      </c>
      <c r="H23" s="11">
        <v>9000000</v>
      </c>
      <c r="I23" s="91">
        <v>9000000</v>
      </c>
    </row>
    <row r="24" spans="1:9">
      <c r="A24" s="140"/>
      <c r="B24" s="122"/>
      <c r="C24" s="122"/>
      <c r="D24" s="10"/>
      <c r="E24" s="10" t="s">
        <v>9</v>
      </c>
      <c r="F24" s="11">
        <v>0</v>
      </c>
      <c r="G24" s="11">
        <v>0</v>
      </c>
      <c r="H24" s="11">
        <v>7330000</v>
      </c>
      <c r="I24" s="91">
        <v>7330000</v>
      </c>
    </row>
    <row r="25" spans="1:9">
      <c r="A25" s="141"/>
      <c r="B25" s="123"/>
      <c r="C25" s="123"/>
      <c r="D25" s="10"/>
      <c r="E25" s="10" t="s">
        <v>10</v>
      </c>
      <c r="F25" s="11">
        <v>0</v>
      </c>
      <c r="G25" s="11">
        <v>0</v>
      </c>
      <c r="H25" s="11">
        <v>1670000</v>
      </c>
      <c r="I25" s="91">
        <v>1670000</v>
      </c>
    </row>
    <row r="26" spans="1:9">
      <c r="A26" s="142"/>
      <c r="B26" s="127"/>
      <c r="C26" s="127" t="s">
        <v>51</v>
      </c>
      <c r="D26" s="12"/>
      <c r="E26" s="12" t="s">
        <v>8</v>
      </c>
      <c r="F26" s="13">
        <v>0</v>
      </c>
      <c r="G26" s="13">
        <v>1000000</v>
      </c>
      <c r="H26" s="13">
        <v>0</v>
      </c>
      <c r="I26" s="92">
        <v>1000000</v>
      </c>
    </row>
    <row r="27" spans="1:9">
      <c r="A27" s="129"/>
      <c r="B27" s="125"/>
      <c r="C27" s="125"/>
      <c r="D27" s="12"/>
      <c r="E27" s="12" t="s">
        <v>9</v>
      </c>
      <c r="F27" s="13">
        <v>0</v>
      </c>
      <c r="G27" s="13">
        <v>0</v>
      </c>
      <c r="H27" s="13">
        <v>0</v>
      </c>
      <c r="I27" s="92">
        <v>0</v>
      </c>
    </row>
    <row r="28" spans="1:9">
      <c r="A28" s="129"/>
      <c r="B28" s="125"/>
      <c r="C28" s="126"/>
      <c r="D28" s="12"/>
      <c r="E28" s="12" t="s">
        <v>10</v>
      </c>
      <c r="F28" s="13">
        <v>0</v>
      </c>
      <c r="G28" s="13">
        <v>1000000</v>
      </c>
      <c r="H28" s="13">
        <v>0</v>
      </c>
      <c r="I28" s="92">
        <v>1000000</v>
      </c>
    </row>
    <row r="29" spans="1:9">
      <c r="A29" s="140"/>
      <c r="B29" s="122"/>
      <c r="C29" s="124" t="s">
        <v>52</v>
      </c>
      <c r="D29" s="10"/>
      <c r="E29" s="10" t="s">
        <v>8</v>
      </c>
      <c r="F29" s="11">
        <v>0</v>
      </c>
      <c r="G29" s="11">
        <v>0</v>
      </c>
      <c r="H29" s="11">
        <v>540000</v>
      </c>
      <c r="I29" s="91">
        <v>540000</v>
      </c>
    </row>
    <row r="30" spans="1:9">
      <c r="A30" s="140"/>
      <c r="B30" s="122"/>
      <c r="C30" s="122"/>
      <c r="D30" s="10"/>
      <c r="E30" s="10" t="s">
        <v>9</v>
      </c>
      <c r="F30" s="11">
        <v>0</v>
      </c>
      <c r="G30" s="11">
        <v>0</v>
      </c>
      <c r="H30" s="30">
        <v>540000</v>
      </c>
      <c r="I30" s="93">
        <v>540000</v>
      </c>
    </row>
    <row r="31" spans="1:9">
      <c r="A31" s="140"/>
      <c r="B31" s="122"/>
      <c r="C31" s="123"/>
      <c r="D31" s="10"/>
      <c r="E31" s="10" t="s">
        <v>10</v>
      </c>
      <c r="F31" s="11">
        <v>0</v>
      </c>
      <c r="G31" s="11">
        <v>0</v>
      </c>
      <c r="H31" s="11">
        <v>0</v>
      </c>
      <c r="I31" s="91">
        <v>0</v>
      </c>
    </row>
    <row r="32" spans="1:9">
      <c r="A32" s="129"/>
      <c r="B32" s="125" t="s">
        <v>53</v>
      </c>
      <c r="C32" s="127"/>
      <c r="D32" s="12"/>
      <c r="E32" s="12" t="s">
        <v>8</v>
      </c>
      <c r="F32" s="13">
        <v>0</v>
      </c>
      <c r="G32" s="13">
        <v>1000000</v>
      </c>
      <c r="H32" s="13">
        <v>540000</v>
      </c>
      <c r="I32" s="92">
        <v>1540000</v>
      </c>
    </row>
    <row r="33" spans="1:9">
      <c r="A33" s="129"/>
      <c r="B33" s="125"/>
      <c r="C33" s="125"/>
      <c r="D33" s="12"/>
      <c r="E33" s="12" t="s">
        <v>9</v>
      </c>
      <c r="F33" s="13">
        <v>0</v>
      </c>
      <c r="G33" s="13">
        <v>0</v>
      </c>
      <c r="H33" s="13">
        <v>540000</v>
      </c>
      <c r="I33" s="92">
        <v>540000</v>
      </c>
    </row>
    <row r="34" spans="1:9">
      <c r="A34" s="129"/>
      <c r="B34" s="126"/>
      <c r="C34" s="126"/>
      <c r="D34" s="12"/>
      <c r="E34" s="12" t="s">
        <v>10</v>
      </c>
      <c r="F34" s="13">
        <v>0</v>
      </c>
      <c r="G34" s="13">
        <v>1000000</v>
      </c>
      <c r="H34" s="13">
        <v>0</v>
      </c>
      <c r="I34" s="92">
        <v>1000000</v>
      </c>
    </row>
    <row r="35" spans="1:9">
      <c r="A35" s="140" t="s">
        <v>53</v>
      </c>
      <c r="B35" s="124"/>
      <c r="C35" s="124"/>
      <c r="D35" s="10"/>
      <c r="E35" s="10" t="s">
        <v>8</v>
      </c>
      <c r="F35" s="11">
        <v>0</v>
      </c>
      <c r="G35" s="11">
        <v>1000000</v>
      </c>
      <c r="H35" s="11">
        <v>540000</v>
      </c>
      <c r="I35" s="91">
        <v>1540000</v>
      </c>
    </row>
    <row r="36" spans="1:9">
      <c r="A36" s="140"/>
      <c r="B36" s="122"/>
      <c r="C36" s="122"/>
      <c r="D36" s="10"/>
      <c r="E36" s="10" t="s">
        <v>9</v>
      </c>
      <c r="F36" s="11">
        <v>0</v>
      </c>
      <c r="G36" s="11">
        <v>0</v>
      </c>
      <c r="H36" s="11">
        <v>540000</v>
      </c>
      <c r="I36" s="91">
        <v>540000</v>
      </c>
    </row>
    <row r="37" spans="1:9">
      <c r="A37" s="141"/>
      <c r="B37" s="123"/>
      <c r="C37" s="123"/>
      <c r="D37" s="10"/>
      <c r="E37" s="10" t="s">
        <v>10</v>
      </c>
      <c r="F37" s="11">
        <v>0</v>
      </c>
      <c r="G37" s="11">
        <v>1000000</v>
      </c>
      <c r="H37" s="11">
        <v>0</v>
      </c>
      <c r="I37" s="91">
        <v>1000000</v>
      </c>
    </row>
    <row r="38" spans="1:9">
      <c r="A38" s="142"/>
      <c r="B38" s="127"/>
      <c r="C38" s="127" t="s">
        <v>15</v>
      </c>
      <c r="D38" s="12"/>
      <c r="E38" s="12" t="s">
        <v>8</v>
      </c>
      <c r="F38" s="13">
        <v>0</v>
      </c>
      <c r="G38" s="13">
        <v>0</v>
      </c>
      <c r="H38" s="13">
        <v>1212013</v>
      </c>
      <c r="I38" s="92">
        <v>1212013</v>
      </c>
    </row>
    <row r="39" spans="1:9">
      <c r="A39" s="129"/>
      <c r="B39" s="125"/>
      <c r="C39" s="125"/>
      <c r="D39" s="12"/>
      <c r="E39" s="12" t="s">
        <v>9</v>
      </c>
      <c r="F39" s="13">
        <v>0</v>
      </c>
      <c r="G39" s="13">
        <v>0</v>
      </c>
      <c r="H39" s="61">
        <v>1212013</v>
      </c>
      <c r="I39" s="94">
        <v>1212013</v>
      </c>
    </row>
    <row r="40" spans="1:9">
      <c r="A40" s="129"/>
      <c r="B40" s="125"/>
      <c r="C40" s="126"/>
      <c r="D40" s="12"/>
      <c r="E40" s="12" t="s">
        <v>10</v>
      </c>
      <c r="F40" s="13">
        <v>0</v>
      </c>
      <c r="G40" s="13">
        <v>0</v>
      </c>
      <c r="H40" s="13">
        <v>0</v>
      </c>
      <c r="I40" s="92">
        <v>0</v>
      </c>
    </row>
    <row r="41" spans="1:9">
      <c r="A41" s="140"/>
      <c r="B41" s="122" t="s">
        <v>16</v>
      </c>
      <c r="C41" s="124"/>
      <c r="D41" s="10"/>
      <c r="E41" s="10" t="s">
        <v>8</v>
      </c>
      <c r="F41" s="11">
        <v>0</v>
      </c>
      <c r="G41" s="11">
        <v>0</v>
      </c>
      <c r="H41" s="11">
        <v>1212013</v>
      </c>
      <c r="I41" s="91">
        <v>1212013</v>
      </c>
    </row>
    <row r="42" spans="1:9">
      <c r="A42" s="140"/>
      <c r="B42" s="122"/>
      <c r="C42" s="122"/>
      <c r="D42" s="10"/>
      <c r="E42" s="10" t="s">
        <v>9</v>
      </c>
      <c r="F42" s="11">
        <v>0</v>
      </c>
      <c r="G42" s="11">
        <v>0</v>
      </c>
      <c r="H42" s="11">
        <v>1212013</v>
      </c>
      <c r="I42" s="91">
        <v>1212013</v>
      </c>
    </row>
    <row r="43" spans="1:9">
      <c r="A43" s="140"/>
      <c r="B43" s="123"/>
      <c r="C43" s="123"/>
      <c r="D43" s="10"/>
      <c r="E43" s="10" t="s">
        <v>10</v>
      </c>
      <c r="F43" s="11">
        <v>0</v>
      </c>
      <c r="G43" s="11">
        <v>0</v>
      </c>
      <c r="H43" s="11">
        <v>0</v>
      </c>
      <c r="I43" s="91">
        <v>0</v>
      </c>
    </row>
    <row r="44" spans="1:9">
      <c r="A44" s="129" t="s">
        <v>16</v>
      </c>
      <c r="B44" s="127"/>
      <c r="C44" s="127"/>
      <c r="D44" s="12"/>
      <c r="E44" s="12" t="s">
        <v>8</v>
      </c>
      <c r="F44" s="13">
        <v>0</v>
      </c>
      <c r="G44" s="13">
        <v>0</v>
      </c>
      <c r="H44" s="13">
        <v>1212013</v>
      </c>
      <c r="I44" s="92">
        <v>1212013</v>
      </c>
    </row>
    <row r="45" spans="1:9">
      <c r="A45" s="129"/>
      <c r="B45" s="125"/>
      <c r="C45" s="125"/>
      <c r="D45" s="12"/>
      <c r="E45" s="12" t="s">
        <v>9</v>
      </c>
      <c r="F45" s="13">
        <v>0</v>
      </c>
      <c r="G45" s="13">
        <v>0</v>
      </c>
      <c r="H45" s="13">
        <v>1212013</v>
      </c>
      <c r="I45" s="92">
        <v>1212013</v>
      </c>
    </row>
    <row r="46" spans="1:9">
      <c r="A46" s="143"/>
      <c r="B46" s="144"/>
      <c r="C46" s="144"/>
      <c r="D46" s="84"/>
      <c r="E46" s="84" t="s">
        <v>10</v>
      </c>
      <c r="F46" s="95">
        <v>0</v>
      </c>
      <c r="G46" s="95">
        <v>0</v>
      </c>
      <c r="H46" s="95">
        <v>0</v>
      </c>
      <c r="I46" s="96">
        <v>0</v>
      </c>
    </row>
    <row r="47" spans="1:9">
      <c r="A47" s="128"/>
      <c r="B47" s="128"/>
      <c r="C47" s="128" t="s">
        <v>17</v>
      </c>
      <c r="D47" s="69"/>
      <c r="E47" s="69" t="s">
        <v>8</v>
      </c>
      <c r="F47" s="88">
        <v>38787</v>
      </c>
      <c r="G47" s="88">
        <v>0</v>
      </c>
      <c r="H47" s="88">
        <v>200</v>
      </c>
      <c r="I47" s="88">
        <v>38987</v>
      </c>
    </row>
    <row r="48" spans="1:9">
      <c r="A48" s="122"/>
      <c r="B48" s="122"/>
      <c r="C48" s="122"/>
      <c r="D48" s="10"/>
      <c r="E48" s="10" t="s">
        <v>9</v>
      </c>
      <c r="F48" s="11">
        <v>14830</v>
      </c>
      <c r="G48" s="11">
        <v>0</v>
      </c>
      <c r="H48" s="11">
        <v>306</v>
      </c>
      <c r="I48" s="11">
        <v>15136</v>
      </c>
    </row>
    <row r="49" spans="1:9">
      <c r="A49" s="122"/>
      <c r="B49" s="122"/>
      <c r="C49" s="123"/>
      <c r="D49" s="10"/>
      <c r="E49" s="10" t="s">
        <v>10</v>
      </c>
      <c r="F49" s="11">
        <v>23957</v>
      </c>
      <c r="G49" s="11">
        <v>0</v>
      </c>
      <c r="H49" s="11">
        <v>-106</v>
      </c>
      <c r="I49" s="11">
        <v>23851</v>
      </c>
    </row>
    <row r="50" spans="1:9">
      <c r="A50" s="125"/>
      <c r="B50" s="125"/>
      <c r="C50" s="127" t="s">
        <v>18</v>
      </c>
      <c r="D50" s="12"/>
      <c r="E50" s="12" t="s">
        <v>8</v>
      </c>
      <c r="F50" s="13">
        <v>0</v>
      </c>
      <c r="G50" s="13">
        <v>0</v>
      </c>
      <c r="H50" s="13">
        <v>0</v>
      </c>
      <c r="I50" s="13">
        <v>0</v>
      </c>
    </row>
    <row r="51" spans="1:9">
      <c r="A51" s="125"/>
      <c r="B51" s="125"/>
      <c r="C51" s="125"/>
      <c r="D51" s="12"/>
      <c r="E51" s="12" t="s">
        <v>9</v>
      </c>
      <c r="F51" s="13">
        <v>0</v>
      </c>
      <c r="G51" s="13">
        <v>0</v>
      </c>
      <c r="H51" s="13">
        <v>0</v>
      </c>
      <c r="I51" s="13">
        <v>0</v>
      </c>
    </row>
    <row r="52" spans="1:9">
      <c r="A52" s="125"/>
      <c r="B52" s="125"/>
      <c r="C52" s="126"/>
      <c r="D52" s="12"/>
      <c r="E52" s="12" t="s">
        <v>10</v>
      </c>
      <c r="F52" s="13">
        <v>0</v>
      </c>
      <c r="G52" s="13">
        <v>0</v>
      </c>
      <c r="H52" s="13">
        <v>0</v>
      </c>
      <c r="I52" s="13">
        <v>0</v>
      </c>
    </row>
    <row r="53" spans="1:9">
      <c r="A53" s="122"/>
      <c r="B53" s="122" t="s">
        <v>19</v>
      </c>
      <c r="C53" s="124"/>
      <c r="D53" s="10"/>
      <c r="E53" s="10" t="s">
        <v>8</v>
      </c>
      <c r="F53" s="11">
        <v>38787</v>
      </c>
      <c r="G53" s="11">
        <v>0</v>
      </c>
      <c r="H53" s="11">
        <v>200</v>
      </c>
      <c r="I53" s="11">
        <v>38987</v>
      </c>
    </row>
    <row r="54" spans="1:9">
      <c r="A54" s="122"/>
      <c r="B54" s="122"/>
      <c r="C54" s="122"/>
      <c r="D54" s="10"/>
      <c r="E54" s="10" t="s">
        <v>9</v>
      </c>
      <c r="F54" s="11">
        <v>14830</v>
      </c>
      <c r="G54" s="11">
        <v>0</v>
      </c>
      <c r="H54" s="30">
        <v>306</v>
      </c>
      <c r="I54" s="30">
        <v>15136</v>
      </c>
    </row>
    <row r="55" spans="1:9">
      <c r="A55" s="122"/>
      <c r="B55" s="123"/>
      <c r="C55" s="123"/>
      <c r="D55" s="10"/>
      <c r="E55" s="10" t="s">
        <v>10</v>
      </c>
      <c r="F55" s="11">
        <v>23957</v>
      </c>
      <c r="G55" s="11">
        <v>0</v>
      </c>
      <c r="H55" s="11">
        <v>-106</v>
      </c>
      <c r="I55" s="11">
        <v>23851</v>
      </c>
    </row>
    <row r="56" spans="1:9">
      <c r="A56" s="125" t="s">
        <v>19</v>
      </c>
      <c r="B56" s="127"/>
      <c r="C56" s="127"/>
      <c r="D56" s="12"/>
      <c r="E56" s="12" t="s">
        <v>8</v>
      </c>
      <c r="F56" s="13">
        <v>38787</v>
      </c>
      <c r="G56" s="13">
        <v>0</v>
      </c>
      <c r="H56" s="13">
        <v>200</v>
      </c>
      <c r="I56" s="13">
        <v>38987</v>
      </c>
    </row>
    <row r="57" spans="1:9">
      <c r="A57" s="125"/>
      <c r="B57" s="125"/>
      <c r="C57" s="125"/>
      <c r="D57" s="12"/>
      <c r="E57" s="12" t="s">
        <v>9</v>
      </c>
      <c r="F57" s="13">
        <v>14830</v>
      </c>
      <c r="G57" s="13">
        <v>0</v>
      </c>
      <c r="H57" s="13">
        <v>306</v>
      </c>
      <c r="I57" s="13">
        <v>15136</v>
      </c>
    </row>
    <row r="58" spans="1:9">
      <c r="A58" s="126"/>
      <c r="B58" s="126"/>
      <c r="C58" s="126"/>
      <c r="D58" s="12"/>
      <c r="E58" s="12" t="s">
        <v>10</v>
      </c>
      <c r="F58" s="13">
        <v>23957</v>
      </c>
      <c r="G58" s="13">
        <v>0</v>
      </c>
      <c r="H58" s="13">
        <v>-106</v>
      </c>
      <c r="I58" s="13">
        <v>23851</v>
      </c>
    </row>
    <row r="59" spans="1:9">
      <c r="A59" s="113" t="s">
        <v>20</v>
      </c>
      <c r="B59" s="114"/>
      <c r="C59" s="114"/>
      <c r="D59" s="115"/>
      <c r="E59" s="14" t="s">
        <v>8</v>
      </c>
      <c r="F59" s="15">
        <v>887328787</v>
      </c>
      <c r="G59" s="15">
        <v>1000000</v>
      </c>
      <c r="H59" s="15">
        <v>10752213</v>
      </c>
      <c r="I59" s="15">
        <v>899081000</v>
      </c>
    </row>
    <row r="60" spans="1:9">
      <c r="A60" s="116"/>
      <c r="B60" s="117"/>
      <c r="C60" s="117"/>
      <c r="D60" s="118"/>
      <c r="E60" s="16" t="s">
        <v>9</v>
      </c>
      <c r="F60" s="17">
        <v>887304830</v>
      </c>
      <c r="G60" s="17">
        <v>0</v>
      </c>
      <c r="H60" s="17">
        <v>9082319</v>
      </c>
      <c r="I60" s="62">
        <v>896387149</v>
      </c>
    </row>
    <row r="61" spans="1:9">
      <c r="A61" s="119"/>
      <c r="B61" s="120"/>
      <c r="C61" s="120"/>
      <c r="D61" s="121"/>
      <c r="E61" s="16" t="s">
        <v>10</v>
      </c>
      <c r="F61" s="17">
        <v>23957</v>
      </c>
      <c r="G61" s="17">
        <v>1000000</v>
      </c>
      <c r="H61" s="17">
        <v>1669894</v>
      </c>
      <c r="I61" s="17">
        <v>2693851</v>
      </c>
    </row>
  </sheetData>
  <mergeCells count="63">
    <mergeCell ref="A44:A46"/>
    <mergeCell ref="B44:B46"/>
    <mergeCell ref="C44:C46"/>
    <mergeCell ref="A41:A43"/>
    <mergeCell ref="B41:B43"/>
    <mergeCell ref="C41:C43"/>
    <mergeCell ref="A35:A37"/>
    <mergeCell ref="B35:B37"/>
    <mergeCell ref="C35:C37"/>
    <mergeCell ref="A38:A40"/>
    <mergeCell ref="B38:B40"/>
    <mergeCell ref="C38:C40"/>
    <mergeCell ref="A29:A31"/>
    <mergeCell ref="B29:B31"/>
    <mergeCell ref="C29:C31"/>
    <mergeCell ref="A32:A34"/>
    <mergeCell ref="B32:B34"/>
    <mergeCell ref="C32:C34"/>
    <mergeCell ref="A23:A25"/>
    <mergeCell ref="B23:B25"/>
    <mergeCell ref="C23:C25"/>
    <mergeCell ref="A26:A28"/>
    <mergeCell ref="B26:B28"/>
    <mergeCell ref="C26:C28"/>
    <mergeCell ref="A17:A19"/>
    <mergeCell ref="B17:B19"/>
    <mergeCell ref="C17:C19"/>
    <mergeCell ref="A20:A22"/>
    <mergeCell ref="B20:B22"/>
    <mergeCell ref="C20:C22"/>
    <mergeCell ref="A11:A13"/>
    <mergeCell ref="B11:B13"/>
    <mergeCell ref="C11:C13"/>
    <mergeCell ref="A14:A16"/>
    <mergeCell ref="B14:B16"/>
    <mergeCell ref="C14:C16"/>
    <mergeCell ref="H3:H4"/>
    <mergeCell ref="I3:I4"/>
    <mergeCell ref="A5:A7"/>
    <mergeCell ref="B5:B7"/>
    <mergeCell ref="C5:C7"/>
    <mergeCell ref="E3:E4"/>
    <mergeCell ref="F3:F4"/>
    <mergeCell ref="G3:G4"/>
    <mergeCell ref="A8:A10"/>
    <mergeCell ref="B8:B10"/>
    <mergeCell ref="C8:C10"/>
    <mergeCell ref="A1:D1"/>
    <mergeCell ref="A2:D2"/>
    <mergeCell ref="A3:D3"/>
    <mergeCell ref="A47:A49"/>
    <mergeCell ref="B47:B49"/>
    <mergeCell ref="C47:C49"/>
    <mergeCell ref="A50:A52"/>
    <mergeCell ref="B50:B52"/>
    <mergeCell ref="C50:C52"/>
    <mergeCell ref="A59:D61"/>
    <mergeCell ref="A53:A55"/>
    <mergeCell ref="B53:B55"/>
    <mergeCell ref="C53:C55"/>
    <mergeCell ref="A56:A58"/>
    <mergeCell ref="B56:B58"/>
    <mergeCell ref="C56:C58"/>
  </mergeCells>
  <phoneticPr fontId="1" type="noConversion"/>
  <pageMargins left="0.39370078740157483" right="0.39370078740157483" top="0.74803149606299213" bottom="0.74803149606299213" header="0.31496062992125984" footer="0.31496062992125984"/>
  <pageSetup paperSize="9" scale="9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82"/>
  <sheetViews>
    <sheetView view="pageBreakPreview" zoomScale="60" zoomScaleNormal="100" workbookViewId="0">
      <selection activeCell="O15" sqref="O15:O16"/>
    </sheetView>
  </sheetViews>
  <sheetFormatPr defaultRowHeight="16.5"/>
  <cols>
    <col min="1" max="3" width="10.625" customWidth="1"/>
    <col min="4" max="4" width="0" hidden="1" customWidth="1"/>
    <col min="5" max="5" width="7.625" customWidth="1"/>
    <col min="6" max="9" width="13.625" customWidth="1"/>
  </cols>
  <sheetData>
    <row r="1" spans="1:9" s="7" customFormat="1" ht="26.25">
      <c r="A1" s="130" t="s">
        <v>44</v>
      </c>
      <c r="B1" s="130"/>
      <c r="C1" s="130"/>
      <c r="D1" s="130"/>
    </row>
    <row r="2" spans="1:9" s="7" customFormat="1" ht="26.25" customHeight="1">
      <c r="A2" s="131" t="s">
        <v>84</v>
      </c>
      <c r="B2" s="131"/>
      <c r="C2" s="131"/>
      <c r="D2" s="131"/>
    </row>
    <row r="3" spans="1:9">
      <c r="A3" s="132" t="s">
        <v>0</v>
      </c>
      <c r="B3" s="133"/>
      <c r="C3" s="133"/>
      <c r="D3" s="134"/>
      <c r="E3" s="135" t="s">
        <v>1</v>
      </c>
      <c r="F3" s="135" t="s">
        <v>42</v>
      </c>
      <c r="G3" s="135" t="s">
        <v>48</v>
      </c>
      <c r="H3" s="135" t="s">
        <v>3</v>
      </c>
      <c r="I3" s="137" t="s">
        <v>4</v>
      </c>
    </row>
    <row r="4" spans="1:9">
      <c r="A4" s="82" t="s">
        <v>5</v>
      </c>
      <c r="B4" s="65" t="s">
        <v>6</v>
      </c>
      <c r="C4" s="65" t="s">
        <v>7</v>
      </c>
      <c r="D4" s="65"/>
      <c r="E4" s="136"/>
      <c r="F4" s="136"/>
      <c r="G4" s="136"/>
      <c r="H4" s="136"/>
      <c r="I4" s="138"/>
    </row>
    <row r="5" spans="1:9">
      <c r="A5" s="145"/>
      <c r="B5" s="147"/>
      <c r="C5" s="147" t="s">
        <v>11</v>
      </c>
      <c r="D5" s="8"/>
      <c r="E5" s="18" t="s">
        <v>8</v>
      </c>
      <c r="F5" s="19">
        <v>647239250</v>
      </c>
      <c r="G5" s="19">
        <v>0</v>
      </c>
      <c r="H5" s="19">
        <v>0</v>
      </c>
      <c r="I5" s="83">
        <v>647239250</v>
      </c>
    </row>
    <row r="6" spans="1:9">
      <c r="A6" s="146"/>
      <c r="B6" s="148"/>
      <c r="C6" s="148"/>
      <c r="D6" s="10"/>
      <c r="E6" s="66" t="s">
        <v>9</v>
      </c>
      <c r="F6" s="20">
        <v>647239250</v>
      </c>
      <c r="G6" s="20">
        <v>0</v>
      </c>
      <c r="H6" s="20">
        <v>0</v>
      </c>
      <c r="I6" s="73">
        <v>647239250</v>
      </c>
    </row>
    <row r="7" spans="1:9">
      <c r="A7" s="146"/>
      <c r="B7" s="148"/>
      <c r="C7" s="149"/>
      <c r="D7" s="10"/>
      <c r="E7" s="66" t="s">
        <v>10</v>
      </c>
      <c r="F7" s="20">
        <v>0</v>
      </c>
      <c r="G7" s="20">
        <v>0</v>
      </c>
      <c r="H7" s="20">
        <v>0</v>
      </c>
      <c r="I7" s="73">
        <v>0</v>
      </c>
    </row>
    <row r="8" spans="1:9">
      <c r="A8" s="150"/>
      <c r="B8" s="151"/>
      <c r="C8" s="152" t="s">
        <v>54</v>
      </c>
      <c r="D8" s="12"/>
      <c r="E8" s="67" t="s">
        <v>8</v>
      </c>
      <c r="F8" s="21">
        <v>34945180</v>
      </c>
      <c r="G8" s="21">
        <v>0</v>
      </c>
      <c r="H8" s="21">
        <v>0</v>
      </c>
      <c r="I8" s="74">
        <v>34945180</v>
      </c>
    </row>
    <row r="9" spans="1:9">
      <c r="A9" s="150"/>
      <c r="B9" s="151"/>
      <c r="C9" s="151"/>
      <c r="D9" s="12"/>
      <c r="E9" s="67" t="s">
        <v>9</v>
      </c>
      <c r="F9" s="21">
        <v>36392760</v>
      </c>
      <c r="G9" s="21">
        <v>0</v>
      </c>
      <c r="H9" s="21">
        <v>0</v>
      </c>
      <c r="I9" s="74">
        <v>36392760</v>
      </c>
    </row>
    <row r="10" spans="1:9">
      <c r="A10" s="150"/>
      <c r="B10" s="151"/>
      <c r="C10" s="153"/>
      <c r="D10" s="12"/>
      <c r="E10" s="67" t="s">
        <v>10</v>
      </c>
      <c r="F10" s="21">
        <v>-1447580</v>
      </c>
      <c r="G10" s="21">
        <v>0</v>
      </c>
      <c r="H10" s="21">
        <v>0</v>
      </c>
      <c r="I10" s="74">
        <v>-1447580</v>
      </c>
    </row>
    <row r="11" spans="1:9">
      <c r="A11" s="146"/>
      <c r="B11" s="148"/>
      <c r="C11" s="147" t="s">
        <v>55</v>
      </c>
      <c r="D11" s="10"/>
      <c r="E11" s="66" t="s">
        <v>8</v>
      </c>
      <c r="F11" s="20">
        <v>56578860</v>
      </c>
      <c r="G11" s="20">
        <v>0</v>
      </c>
      <c r="H11" s="20">
        <v>0</v>
      </c>
      <c r="I11" s="73">
        <v>56578860</v>
      </c>
    </row>
    <row r="12" spans="1:9">
      <c r="A12" s="146"/>
      <c r="B12" s="148"/>
      <c r="C12" s="148"/>
      <c r="D12" s="10"/>
      <c r="E12" s="66" t="s">
        <v>9</v>
      </c>
      <c r="F12" s="20">
        <v>56530790</v>
      </c>
      <c r="G12" s="20">
        <v>0</v>
      </c>
      <c r="H12" s="20">
        <v>0</v>
      </c>
      <c r="I12" s="73">
        <v>56530790</v>
      </c>
    </row>
    <row r="13" spans="1:9">
      <c r="A13" s="146"/>
      <c r="B13" s="148"/>
      <c r="C13" s="149"/>
      <c r="D13" s="10"/>
      <c r="E13" s="66" t="s">
        <v>10</v>
      </c>
      <c r="F13" s="20">
        <v>48070</v>
      </c>
      <c r="G13" s="20">
        <v>0</v>
      </c>
      <c r="H13" s="20">
        <v>0</v>
      </c>
      <c r="I13" s="73">
        <v>48070</v>
      </c>
    </row>
    <row r="14" spans="1:9">
      <c r="A14" s="150"/>
      <c r="B14" s="151"/>
      <c r="C14" s="152" t="s">
        <v>56</v>
      </c>
      <c r="D14" s="12"/>
      <c r="E14" s="67" t="s">
        <v>8</v>
      </c>
      <c r="F14" s="21">
        <v>68070830</v>
      </c>
      <c r="G14" s="21">
        <v>0</v>
      </c>
      <c r="H14" s="21">
        <v>0</v>
      </c>
      <c r="I14" s="74">
        <v>68070830</v>
      </c>
    </row>
    <row r="15" spans="1:9">
      <c r="A15" s="150"/>
      <c r="B15" s="151"/>
      <c r="C15" s="151"/>
      <c r="D15" s="12"/>
      <c r="E15" s="67" t="s">
        <v>9</v>
      </c>
      <c r="F15" s="21">
        <v>66651320</v>
      </c>
      <c r="G15" s="21">
        <v>0</v>
      </c>
      <c r="H15" s="21">
        <v>0</v>
      </c>
      <c r="I15" s="74">
        <v>66651320</v>
      </c>
    </row>
    <row r="16" spans="1:9">
      <c r="A16" s="150"/>
      <c r="B16" s="151"/>
      <c r="C16" s="153"/>
      <c r="D16" s="12"/>
      <c r="E16" s="67" t="s">
        <v>10</v>
      </c>
      <c r="F16" s="21">
        <v>1419510</v>
      </c>
      <c r="G16" s="21">
        <v>0</v>
      </c>
      <c r="H16" s="21">
        <v>0</v>
      </c>
      <c r="I16" s="74">
        <v>1419510</v>
      </c>
    </row>
    <row r="17" spans="1:9">
      <c r="A17" s="146"/>
      <c r="B17" s="148" t="s">
        <v>22</v>
      </c>
      <c r="C17" s="147"/>
      <c r="D17" s="10"/>
      <c r="E17" s="66" t="s">
        <v>8</v>
      </c>
      <c r="F17" s="20">
        <v>806834120</v>
      </c>
      <c r="G17" s="20">
        <v>0</v>
      </c>
      <c r="H17" s="20">
        <v>0</v>
      </c>
      <c r="I17" s="73">
        <v>806834120</v>
      </c>
    </row>
    <row r="18" spans="1:9">
      <c r="A18" s="146"/>
      <c r="B18" s="148"/>
      <c r="C18" s="148"/>
      <c r="D18" s="10"/>
      <c r="E18" s="66" t="s">
        <v>9</v>
      </c>
      <c r="F18" s="20">
        <v>806814120</v>
      </c>
      <c r="G18" s="20">
        <v>0</v>
      </c>
      <c r="H18" s="20">
        <v>0</v>
      </c>
      <c r="I18" s="76">
        <v>806814120</v>
      </c>
    </row>
    <row r="19" spans="1:9">
      <c r="A19" s="146"/>
      <c r="B19" s="149"/>
      <c r="C19" s="149"/>
      <c r="D19" s="10"/>
      <c r="E19" s="66" t="s">
        <v>10</v>
      </c>
      <c r="F19" s="20">
        <v>20000</v>
      </c>
      <c r="G19" s="20">
        <v>0</v>
      </c>
      <c r="H19" s="20">
        <v>0</v>
      </c>
      <c r="I19" s="73">
        <v>20000</v>
      </c>
    </row>
    <row r="20" spans="1:9">
      <c r="A20" s="150"/>
      <c r="B20" s="152"/>
      <c r="C20" s="152" t="s">
        <v>23</v>
      </c>
      <c r="D20" s="12"/>
      <c r="E20" s="67" t="s">
        <v>8</v>
      </c>
      <c r="F20" s="21">
        <v>678100</v>
      </c>
      <c r="G20" s="21">
        <v>101900</v>
      </c>
      <c r="H20" s="21">
        <v>0</v>
      </c>
      <c r="I20" s="74">
        <v>780000</v>
      </c>
    </row>
    <row r="21" spans="1:9">
      <c r="A21" s="150"/>
      <c r="B21" s="151"/>
      <c r="C21" s="151"/>
      <c r="D21" s="12"/>
      <c r="E21" s="67" t="s">
        <v>9</v>
      </c>
      <c r="F21" s="21">
        <v>678100</v>
      </c>
      <c r="G21" s="21">
        <v>0</v>
      </c>
      <c r="H21" s="21">
        <v>0</v>
      </c>
      <c r="I21" s="74">
        <v>678100</v>
      </c>
    </row>
    <row r="22" spans="1:9">
      <c r="A22" s="150"/>
      <c r="B22" s="151"/>
      <c r="C22" s="153"/>
      <c r="D22" s="12"/>
      <c r="E22" s="67" t="s">
        <v>10</v>
      </c>
      <c r="F22" s="21">
        <v>0</v>
      </c>
      <c r="G22" s="21">
        <v>101900</v>
      </c>
      <c r="H22" s="21">
        <v>0</v>
      </c>
      <c r="I22" s="74">
        <v>101900</v>
      </c>
    </row>
    <row r="23" spans="1:9">
      <c r="A23" s="146"/>
      <c r="B23" s="148"/>
      <c r="C23" s="147" t="s">
        <v>24</v>
      </c>
      <c r="D23" s="10"/>
      <c r="E23" s="66" t="s">
        <v>8</v>
      </c>
      <c r="F23" s="20">
        <v>0</v>
      </c>
      <c r="G23" s="20">
        <v>0</v>
      </c>
      <c r="H23" s="20">
        <v>0</v>
      </c>
      <c r="I23" s="73">
        <v>0</v>
      </c>
    </row>
    <row r="24" spans="1:9">
      <c r="A24" s="146"/>
      <c r="B24" s="148"/>
      <c r="C24" s="148"/>
      <c r="D24" s="10"/>
      <c r="E24" s="66" t="s">
        <v>9</v>
      </c>
      <c r="F24" s="20">
        <v>0</v>
      </c>
      <c r="G24" s="20">
        <v>0</v>
      </c>
      <c r="H24" s="20">
        <v>0</v>
      </c>
      <c r="I24" s="73">
        <v>0</v>
      </c>
    </row>
    <row r="25" spans="1:9">
      <c r="A25" s="146"/>
      <c r="B25" s="148"/>
      <c r="C25" s="149"/>
      <c r="D25" s="10"/>
      <c r="E25" s="66" t="s">
        <v>10</v>
      </c>
      <c r="F25" s="20">
        <v>0</v>
      </c>
      <c r="G25" s="20">
        <v>0</v>
      </c>
      <c r="H25" s="20">
        <v>0</v>
      </c>
      <c r="I25" s="73">
        <v>0</v>
      </c>
    </row>
    <row r="26" spans="1:9">
      <c r="A26" s="150"/>
      <c r="B26" s="151" t="s">
        <v>43</v>
      </c>
      <c r="C26" s="152"/>
      <c r="D26" s="12"/>
      <c r="E26" s="67" t="s">
        <v>8</v>
      </c>
      <c r="F26" s="21">
        <v>678100</v>
      </c>
      <c r="G26" s="21">
        <v>101900</v>
      </c>
      <c r="H26" s="21">
        <v>0</v>
      </c>
      <c r="I26" s="74">
        <v>780000</v>
      </c>
    </row>
    <row r="27" spans="1:9">
      <c r="A27" s="150"/>
      <c r="B27" s="151"/>
      <c r="C27" s="151"/>
      <c r="D27" s="12"/>
      <c r="E27" s="67" t="s">
        <v>9</v>
      </c>
      <c r="F27" s="21">
        <v>678100</v>
      </c>
      <c r="G27" s="21">
        <v>0</v>
      </c>
      <c r="H27" s="21">
        <v>0</v>
      </c>
      <c r="I27" s="75">
        <v>678100</v>
      </c>
    </row>
    <row r="28" spans="1:9">
      <c r="A28" s="150"/>
      <c r="B28" s="153"/>
      <c r="C28" s="153"/>
      <c r="D28" s="12"/>
      <c r="E28" s="67" t="s">
        <v>10</v>
      </c>
      <c r="F28" s="21">
        <v>0</v>
      </c>
      <c r="G28" s="21">
        <v>101900</v>
      </c>
      <c r="H28" s="21">
        <v>0</v>
      </c>
      <c r="I28" s="74">
        <v>101900</v>
      </c>
    </row>
    <row r="29" spans="1:9">
      <c r="A29" s="146"/>
      <c r="B29" s="147"/>
      <c r="C29" s="147" t="s">
        <v>25</v>
      </c>
      <c r="D29" s="10"/>
      <c r="E29" s="66" t="s">
        <v>8</v>
      </c>
      <c r="F29" s="20">
        <v>0</v>
      </c>
      <c r="G29" s="20">
        <v>0</v>
      </c>
      <c r="H29" s="20">
        <v>0</v>
      </c>
      <c r="I29" s="73">
        <v>0</v>
      </c>
    </row>
    <row r="30" spans="1:9">
      <c r="A30" s="146"/>
      <c r="B30" s="148"/>
      <c r="C30" s="148"/>
      <c r="D30" s="10"/>
      <c r="E30" s="66" t="s">
        <v>9</v>
      </c>
      <c r="F30" s="20">
        <v>0</v>
      </c>
      <c r="G30" s="20">
        <v>0</v>
      </c>
      <c r="H30" s="20">
        <v>0</v>
      </c>
      <c r="I30" s="73">
        <v>0</v>
      </c>
    </row>
    <row r="31" spans="1:9">
      <c r="A31" s="146"/>
      <c r="B31" s="148"/>
      <c r="C31" s="149"/>
      <c r="D31" s="10"/>
      <c r="E31" s="66" t="s">
        <v>10</v>
      </c>
      <c r="F31" s="20">
        <v>0</v>
      </c>
      <c r="G31" s="20">
        <v>0</v>
      </c>
      <c r="H31" s="20">
        <v>0</v>
      </c>
      <c r="I31" s="73">
        <v>0</v>
      </c>
    </row>
    <row r="32" spans="1:9">
      <c r="A32" s="150"/>
      <c r="B32" s="151"/>
      <c r="C32" s="152" t="s">
        <v>26</v>
      </c>
      <c r="D32" s="12"/>
      <c r="E32" s="67" t="s">
        <v>8</v>
      </c>
      <c r="F32" s="21">
        <v>5760000</v>
      </c>
      <c r="G32" s="21">
        <v>0</v>
      </c>
      <c r="H32" s="21">
        <v>0</v>
      </c>
      <c r="I32" s="74">
        <v>5760000</v>
      </c>
    </row>
    <row r="33" spans="1:9">
      <c r="A33" s="150"/>
      <c r="B33" s="151"/>
      <c r="C33" s="151"/>
      <c r="D33" s="12"/>
      <c r="E33" s="67" t="s">
        <v>9</v>
      </c>
      <c r="F33" s="21">
        <v>5760000</v>
      </c>
      <c r="G33" s="21">
        <v>0</v>
      </c>
      <c r="H33" s="21">
        <v>0</v>
      </c>
      <c r="I33" s="74">
        <v>5760000</v>
      </c>
    </row>
    <row r="34" spans="1:9">
      <c r="A34" s="150"/>
      <c r="B34" s="151"/>
      <c r="C34" s="153"/>
      <c r="D34" s="12"/>
      <c r="E34" s="67" t="s">
        <v>10</v>
      </c>
      <c r="F34" s="21">
        <v>0</v>
      </c>
      <c r="G34" s="21">
        <v>0</v>
      </c>
      <c r="H34" s="21">
        <v>0</v>
      </c>
      <c r="I34" s="74">
        <v>0</v>
      </c>
    </row>
    <row r="35" spans="1:9" ht="16.5" customHeight="1">
      <c r="A35" s="146"/>
      <c r="B35" s="148"/>
      <c r="C35" s="147" t="s">
        <v>57</v>
      </c>
      <c r="D35" s="10"/>
      <c r="E35" s="66" t="s">
        <v>8</v>
      </c>
      <c r="F35" s="20">
        <v>2435270</v>
      </c>
      <c r="G35" s="20">
        <v>120730</v>
      </c>
      <c r="H35" s="20">
        <v>0</v>
      </c>
      <c r="I35" s="73">
        <v>2556000</v>
      </c>
    </row>
    <row r="36" spans="1:9">
      <c r="A36" s="146"/>
      <c r="B36" s="148"/>
      <c r="C36" s="148"/>
      <c r="D36" s="10"/>
      <c r="E36" s="66" t="s">
        <v>9</v>
      </c>
      <c r="F36" s="20">
        <v>2435270</v>
      </c>
      <c r="G36" s="20">
        <v>0</v>
      </c>
      <c r="H36" s="20">
        <v>0</v>
      </c>
      <c r="I36" s="73">
        <v>2435270</v>
      </c>
    </row>
    <row r="37" spans="1:9">
      <c r="A37" s="146"/>
      <c r="B37" s="148"/>
      <c r="C37" s="149"/>
      <c r="D37" s="10"/>
      <c r="E37" s="66" t="s">
        <v>10</v>
      </c>
      <c r="F37" s="20">
        <v>0</v>
      </c>
      <c r="G37" s="20">
        <v>120730</v>
      </c>
      <c r="H37" s="20">
        <v>0</v>
      </c>
      <c r="I37" s="73">
        <v>120730</v>
      </c>
    </row>
    <row r="38" spans="1:9">
      <c r="A38" s="150"/>
      <c r="B38" s="151"/>
      <c r="C38" s="152" t="s">
        <v>58</v>
      </c>
      <c r="D38" s="12"/>
      <c r="E38" s="67" t="s">
        <v>8</v>
      </c>
      <c r="F38" s="21">
        <v>780000</v>
      </c>
      <c r="G38" s="21">
        <v>0</v>
      </c>
      <c r="H38" s="21">
        <v>0</v>
      </c>
      <c r="I38" s="74">
        <v>780000</v>
      </c>
    </row>
    <row r="39" spans="1:9">
      <c r="A39" s="150"/>
      <c r="B39" s="151"/>
      <c r="C39" s="151"/>
      <c r="D39" s="12"/>
      <c r="E39" s="67" t="s">
        <v>9</v>
      </c>
      <c r="F39" s="21">
        <v>780000</v>
      </c>
      <c r="G39" s="21">
        <v>0</v>
      </c>
      <c r="H39" s="21">
        <v>0</v>
      </c>
      <c r="I39" s="74">
        <v>780000</v>
      </c>
    </row>
    <row r="40" spans="1:9">
      <c r="A40" s="150"/>
      <c r="B40" s="151"/>
      <c r="C40" s="153"/>
      <c r="D40" s="12"/>
      <c r="E40" s="67" t="s">
        <v>10</v>
      </c>
      <c r="F40" s="21">
        <v>0</v>
      </c>
      <c r="G40" s="21">
        <v>0</v>
      </c>
      <c r="H40" s="21">
        <v>0</v>
      </c>
      <c r="I40" s="74">
        <v>0</v>
      </c>
    </row>
    <row r="41" spans="1:9">
      <c r="A41" s="146"/>
      <c r="B41" s="148"/>
      <c r="C41" s="147" t="s">
        <v>59</v>
      </c>
      <c r="D41" s="10"/>
      <c r="E41" s="66" t="s">
        <v>8</v>
      </c>
      <c r="F41" s="20">
        <v>6255150</v>
      </c>
      <c r="G41" s="20">
        <v>0</v>
      </c>
      <c r="H41" s="20">
        <v>0</v>
      </c>
      <c r="I41" s="73">
        <v>6255150</v>
      </c>
    </row>
    <row r="42" spans="1:9">
      <c r="A42" s="146"/>
      <c r="B42" s="148"/>
      <c r="C42" s="148"/>
      <c r="D42" s="10"/>
      <c r="E42" s="66" t="s">
        <v>9</v>
      </c>
      <c r="F42" s="20">
        <v>6255150</v>
      </c>
      <c r="G42" s="20">
        <v>0</v>
      </c>
      <c r="H42" s="20">
        <v>0</v>
      </c>
      <c r="I42" s="73">
        <v>6255150</v>
      </c>
    </row>
    <row r="43" spans="1:9">
      <c r="A43" s="146"/>
      <c r="B43" s="148"/>
      <c r="C43" s="149"/>
      <c r="D43" s="10"/>
      <c r="E43" s="66" t="s">
        <v>10</v>
      </c>
      <c r="F43" s="20">
        <v>0</v>
      </c>
      <c r="G43" s="20">
        <v>0</v>
      </c>
      <c r="H43" s="20">
        <v>0</v>
      </c>
      <c r="I43" s="73">
        <v>0</v>
      </c>
    </row>
    <row r="44" spans="1:9">
      <c r="A44" s="150"/>
      <c r="B44" s="151" t="s">
        <v>27</v>
      </c>
      <c r="C44" s="152"/>
      <c r="D44" s="12"/>
      <c r="E44" s="67" t="s">
        <v>8</v>
      </c>
      <c r="F44" s="21">
        <v>15230420</v>
      </c>
      <c r="G44" s="21">
        <v>120730</v>
      </c>
      <c r="H44" s="21">
        <v>0</v>
      </c>
      <c r="I44" s="74">
        <v>15351150</v>
      </c>
    </row>
    <row r="45" spans="1:9">
      <c r="A45" s="150"/>
      <c r="B45" s="151"/>
      <c r="C45" s="151"/>
      <c r="D45" s="12"/>
      <c r="E45" s="67" t="s">
        <v>9</v>
      </c>
      <c r="F45" s="21">
        <v>15230420</v>
      </c>
      <c r="G45" s="21">
        <v>0</v>
      </c>
      <c r="H45" s="21">
        <v>0</v>
      </c>
      <c r="I45" s="75">
        <v>15230420</v>
      </c>
    </row>
    <row r="46" spans="1:9">
      <c r="A46" s="154"/>
      <c r="B46" s="155"/>
      <c r="C46" s="155"/>
      <c r="D46" s="84"/>
      <c r="E46" s="85" t="s">
        <v>10</v>
      </c>
      <c r="F46" s="86">
        <v>0</v>
      </c>
      <c r="G46" s="86">
        <v>120730</v>
      </c>
      <c r="H46" s="86">
        <v>0</v>
      </c>
      <c r="I46" s="87">
        <v>120730</v>
      </c>
    </row>
    <row r="47" spans="1:9">
      <c r="A47" s="157" t="s">
        <v>28</v>
      </c>
      <c r="B47" s="159"/>
      <c r="C47" s="159"/>
      <c r="D47" s="69"/>
      <c r="E47" s="70" t="s">
        <v>8</v>
      </c>
      <c r="F47" s="71">
        <v>822742640</v>
      </c>
      <c r="G47" s="71">
        <v>222630</v>
      </c>
      <c r="H47" s="71">
        <v>0</v>
      </c>
      <c r="I47" s="72">
        <v>822965270</v>
      </c>
    </row>
    <row r="48" spans="1:9">
      <c r="A48" s="146"/>
      <c r="B48" s="148"/>
      <c r="C48" s="148"/>
      <c r="D48" s="10"/>
      <c r="E48" s="66" t="s">
        <v>9</v>
      </c>
      <c r="F48" s="20">
        <v>822722640</v>
      </c>
      <c r="G48" s="20">
        <v>0</v>
      </c>
      <c r="H48" s="20">
        <v>0</v>
      </c>
      <c r="I48" s="73">
        <v>822722640</v>
      </c>
    </row>
    <row r="49" spans="1:9">
      <c r="A49" s="158"/>
      <c r="B49" s="149"/>
      <c r="C49" s="149"/>
      <c r="D49" s="10"/>
      <c r="E49" s="66" t="s">
        <v>10</v>
      </c>
      <c r="F49" s="20">
        <v>20000</v>
      </c>
      <c r="G49" s="20">
        <v>222630</v>
      </c>
      <c r="H49" s="20">
        <v>0</v>
      </c>
      <c r="I49" s="73">
        <v>242630</v>
      </c>
    </row>
    <row r="50" spans="1:9">
      <c r="A50" s="160"/>
      <c r="B50" s="152"/>
      <c r="C50" s="152" t="s">
        <v>60</v>
      </c>
      <c r="D50" s="12"/>
      <c r="E50" s="67" t="s">
        <v>8</v>
      </c>
      <c r="F50" s="21">
        <v>53127480</v>
      </c>
      <c r="G50" s="21">
        <v>0</v>
      </c>
      <c r="H50" s="21">
        <v>6324200</v>
      </c>
      <c r="I50" s="74">
        <v>59451680</v>
      </c>
    </row>
    <row r="51" spans="1:9">
      <c r="A51" s="150"/>
      <c r="B51" s="151"/>
      <c r="C51" s="151"/>
      <c r="D51" s="12"/>
      <c r="E51" s="67" t="s">
        <v>9</v>
      </c>
      <c r="F51" s="21">
        <v>50607480</v>
      </c>
      <c r="G51" s="21">
        <v>0</v>
      </c>
      <c r="H51" s="21">
        <v>5104200</v>
      </c>
      <c r="I51" s="74">
        <v>55711680</v>
      </c>
    </row>
    <row r="52" spans="1:9">
      <c r="A52" s="150"/>
      <c r="B52" s="151"/>
      <c r="C52" s="153"/>
      <c r="D52" s="12"/>
      <c r="E52" s="67" t="s">
        <v>10</v>
      </c>
      <c r="F52" s="21">
        <v>2520000</v>
      </c>
      <c r="G52" s="21">
        <v>0</v>
      </c>
      <c r="H52" s="21">
        <v>1220000</v>
      </c>
      <c r="I52" s="74">
        <v>3740000</v>
      </c>
    </row>
    <row r="53" spans="1:9">
      <c r="A53" s="146"/>
      <c r="B53" s="148" t="s">
        <v>29</v>
      </c>
      <c r="C53" s="147"/>
      <c r="D53" s="10"/>
      <c r="E53" s="66" t="s">
        <v>8</v>
      </c>
      <c r="F53" s="20">
        <v>53127480</v>
      </c>
      <c r="G53" s="20">
        <v>0</v>
      </c>
      <c r="H53" s="20">
        <v>6324200</v>
      </c>
      <c r="I53" s="73">
        <v>59451680</v>
      </c>
    </row>
    <row r="54" spans="1:9">
      <c r="A54" s="146"/>
      <c r="B54" s="148"/>
      <c r="C54" s="148"/>
      <c r="D54" s="10"/>
      <c r="E54" s="66" t="s">
        <v>9</v>
      </c>
      <c r="F54" s="20">
        <v>50607480</v>
      </c>
      <c r="G54" s="20">
        <v>0</v>
      </c>
      <c r="H54" s="20">
        <v>5104200</v>
      </c>
      <c r="I54" s="73">
        <v>55711680</v>
      </c>
    </row>
    <row r="55" spans="1:9">
      <c r="A55" s="146"/>
      <c r="B55" s="149"/>
      <c r="C55" s="149"/>
      <c r="D55" s="10"/>
      <c r="E55" s="66" t="s">
        <v>10</v>
      </c>
      <c r="F55" s="20">
        <v>2520000</v>
      </c>
      <c r="G55" s="20">
        <v>0</v>
      </c>
      <c r="H55" s="20">
        <v>1220000</v>
      </c>
      <c r="I55" s="73">
        <v>3740000</v>
      </c>
    </row>
    <row r="56" spans="1:9">
      <c r="A56" s="150" t="s">
        <v>29</v>
      </c>
      <c r="B56" s="152"/>
      <c r="C56" s="152"/>
      <c r="D56" s="12"/>
      <c r="E56" s="67" t="s">
        <v>8</v>
      </c>
      <c r="F56" s="21">
        <v>53127480</v>
      </c>
      <c r="G56" s="21">
        <v>0</v>
      </c>
      <c r="H56" s="21">
        <v>6324200</v>
      </c>
      <c r="I56" s="74">
        <v>59451680</v>
      </c>
    </row>
    <row r="57" spans="1:9">
      <c r="A57" s="150"/>
      <c r="B57" s="151"/>
      <c r="C57" s="151"/>
      <c r="D57" s="12"/>
      <c r="E57" s="67" t="s">
        <v>9</v>
      </c>
      <c r="F57" s="21">
        <v>50607480</v>
      </c>
      <c r="G57" s="21">
        <v>0</v>
      </c>
      <c r="H57" s="21">
        <v>5104200</v>
      </c>
      <c r="I57" s="75">
        <v>55711680</v>
      </c>
    </row>
    <row r="58" spans="1:9">
      <c r="A58" s="156"/>
      <c r="B58" s="153"/>
      <c r="C58" s="153"/>
      <c r="D58" s="12"/>
      <c r="E58" s="67" t="s">
        <v>10</v>
      </c>
      <c r="F58" s="21">
        <v>2520000</v>
      </c>
      <c r="G58" s="21">
        <v>0</v>
      </c>
      <c r="H58" s="21">
        <v>1220000</v>
      </c>
      <c r="I58" s="74">
        <v>3740000</v>
      </c>
    </row>
    <row r="59" spans="1:9">
      <c r="A59" s="145"/>
      <c r="B59" s="147"/>
      <c r="C59" s="147" t="s">
        <v>30</v>
      </c>
      <c r="D59" s="10"/>
      <c r="E59" s="66" t="s">
        <v>8</v>
      </c>
      <c r="F59" s="20">
        <v>0</v>
      </c>
      <c r="G59" s="20">
        <v>500000</v>
      </c>
      <c r="H59" s="20">
        <v>0</v>
      </c>
      <c r="I59" s="73">
        <v>500000</v>
      </c>
    </row>
    <row r="60" spans="1:9">
      <c r="A60" s="146"/>
      <c r="B60" s="148"/>
      <c r="C60" s="148"/>
      <c r="D60" s="10"/>
      <c r="E60" s="66" t="s">
        <v>9</v>
      </c>
      <c r="F60" s="20">
        <v>0</v>
      </c>
      <c r="G60" s="20">
        <v>0</v>
      </c>
      <c r="H60" s="20">
        <v>0</v>
      </c>
      <c r="I60" s="73">
        <v>0</v>
      </c>
    </row>
    <row r="61" spans="1:9">
      <c r="A61" s="146"/>
      <c r="B61" s="148"/>
      <c r="C61" s="149"/>
      <c r="D61" s="10"/>
      <c r="E61" s="66" t="s">
        <v>10</v>
      </c>
      <c r="F61" s="20">
        <v>0</v>
      </c>
      <c r="G61" s="20">
        <v>500000</v>
      </c>
      <c r="H61" s="20">
        <v>0</v>
      </c>
      <c r="I61" s="73">
        <v>500000</v>
      </c>
    </row>
    <row r="62" spans="1:9">
      <c r="A62" s="150"/>
      <c r="B62" s="151" t="s">
        <v>30</v>
      </c>
      <c r="C62" s="152"/>
      <c r="D62" s="12"/>
      <c r="E62" s="67" t="s">
        <v>8</v>
      </c>
      <c r="F62" s="21">
        <v>0</v>
      </c>
      <c r="G62" s="21">
        <v>500000</v>
      </c>
      <c r="H62" s="21">
        <v>0</v>
      </c>
      <c r="I62" s="74">
        <v>500000</v>
      </c>
    </row>
    <row r="63" spans="1:9">
      <c r="A63" s="150"/>
      <c r="B63" s="151"/>
      <c r="C63" s="151"/>
      <c r="D63" s="12"/>
      <c r="E63" s="67" t="s">
        <v>9</v>
      </c>
      <c r="F63" s="21">
        <v>0</v>
      </c>
      <c r="G63" s="21">
        <v>0</v>
      </c>
      <c r="H63" s="21">
        <v>0</v>
      </c>
      <c r="I63" s="75">
        <v>0</v>
      </c>
    </row>
    <row r="64" spans="1:9">
      <c r="A64" s="150"/>
      <c r="B64" s="153"/>
      <c r="C64" s="153"/>
      <c r="D64" s="12"/>
      <c r="E64" s="67" t="s">
        <v>10</v>
      </c>
      <c r="F64" s="21">
        <v>0</v>
      </c>
      <c r="G64" s="21">
        <v>500000</v>
      </c>
      <c r="H64" s="21">
        <v>0</v>
      </c>
      <c r="I64" s="74">
        <v>500000</v>
      </c>
    </row>
    <row r="65" spans="1:9">
      <c r="A65" s="146" t="s">
        <v>30</v>
      </c>
      <c r="B65" s="147"/>
      <c r="C65" s="147"/>
      <c r="D65" s="10"/>
      <c r="E65" s="66" t="s">
        <v>8</v>
      </c>
      <c r="F65" s="20">
        <v>0</v>
      </c>
      <c r="G65" s="20">
        <v>500000</v>
      </c>
      <c r="H65" s="20">
        <v>0</v>
      </c>
      <c r="I65" s="73">
        <v>500000</v>
      </c>
    </row>
    <row r="66" spans="1:9">
      <c r="A66" s="146"/>
      <c r="B66" s="148"/>
      <c r="C66" s="148"/>
      <c r="D66" s="10"/>
      <c r="E66" s="66" t="s">
        <v>9</v>
      </c>
      <c r="F66" s="20">
        <v>0</v>
      </c>
      <c r="G66" s="20">
        <v>0</v>
      </c>
      <c r="H66" s="20">
        <v>0</v>
      </c>
      <c r="I66" s="73">
        <v>0</v>
      </c>
    </row>
    <row r="67" spans="1:9">
      <c r="A67" s="158"/>
      <c r="B67" s="149"/>
      <c r="C67" s="149"/>
      <c r="D67" s="10"/>
      <c r="E67" s="66" t="s">
        <v>10</v>
      </c>
      <c r="F67" s="20">
        <v>0</v>
      </c>
      <c r="G67" s="20">
        <v>500000</v>
      </c>
      <c r="H67" s="20">
        <v>0</v>
      </c>
      <c r="I67" s="73">
        <v>500000</v>
      </c>
    </row>
    <row r="68" spans="1:9">
      <c r="A68" s="160"/>
      <c r="B68" s="152"/>
      <c r="C68" s="152" t="s">
        <v>31</v>
      </c>
      <c r="D68" s="12"/>
      <c r="E68" s="67" t="s">
        <v>8</v>
      </c>
      <c r="F68" s="21">
        <v>0</v>
      </c>
      <c r="G68" s="21">
        <v>277370</v>
      </c>
      <c r="H68" s="21">
        <v>2644680</v>
      </c>
      <c r="I68" s="74">
        <v>2922050</v>
      </c>
    </row>
    <row r="69" spans="1:9">
      <c r="A69" s="150"/>
      <c r="B69" s="151"/>
      <c r="C69" s="151"/>
      <c r="D69" s="12"/>
      <c r="E69" s="67" t="s">
        <v>9</v>
      </c>
      <c r="F69" s="21">
        <v>0</v>
      </c>
      <c r="G69" s="21">
        <v>0</v>
      </c>
      <c r="H69" s="21">
        <v>0</v>
      </c>
      <c r="I69" s="75">
        <v>0</v>
      </c>
    </row>
    <row r="70" spans="1:9">
      <c r="A70" s="150"/>
      <c r="B70" s="151"/>
      <c r="C70" s="153"/>
      <c r="D70" s="12"/>
      <c r="E70" s="67" t="s">
        <v>10</v>
      </c>
      <c r="F70" s="21">
        <v>0</v>
      </c>
      <c r="G70" s="21">
        <v>277370</v>
      </c>
      <c r="H70" s="21">
        <v>2644680</v>
      </c>
      <c r="I70" s="74">
        <v>2922050</v>
      </c>
    </row>
    <row r="71" spans="1:9">
      <c r="A71" s="146"/>
      <c r="B71" s="148"/>
      <c r="C71" s="147" t="s">
        <v>61</v>
      </c>
      <c r="D71" s="10"/>
      <c r="E71" s="66" t="s">
        <v>8</v>
      </c>
      <c r="F71" s="20">
        <v>11458667</v>
      </c>
      <c r="G71" s="20">
        <v>0</v>
      </c>
      <c r="H71" s="20">
        <v>1783333</v>
      </c>
      <c r="I71" s="73">
        <v>13242000</v>
      </c>
    </row>
    <row r="72" spans="1:9">
      <c r="A72" s="146"/>
      <c r="B72" s="148"/>
      <c r="C72" s="148"/>
      <c r="D72" s="10"/>
      <c r="E72" s="66" t="s">
        <v>9</v>
      </c>
      <c r="F72" s="20">
        <v>11454710</v>
      </c>
      <c r="G72" s="20">
        <v>0</v>
      </c>
      <c r="H72" s="20">
        <v>0</v>
      </c>
      <c r="I72" s="73">
        <v>11454710</v>
      </c>
    </row>
    <row r="73" spans="1:9">
      <c r="A73" s="146"/>
      <c r="B73" s="148"/>
      <c r="C73" s="149"/>
      <c r="D73" s="10"/>
      <c r="E73" s="66" t="s">
        <v>10</v>
      </c>
      <c r="F73" s="20">
        <v>3957</v>
      </c>
      <c r="G73" s="20">
        <v>0</v>
      </c>
      <c r="H73" s="20">
        <v>1783333</v>
      </c>
      <c r="I73" s="73">
        <v>1787290</v>
      </c>
    </row>
    <row r="74" spans="1:9" ht="16.5" customHeight="1">
      <c r="A74" s="150"/>
      <c r="B74" s="151" t="s">
        <v>32</v>
      </c>
      <c r="C74" s="152"/>
      <c r="D74" s="12"/>
      <c r="E74" s="67" t="s">
        <v>8</v>
      </c>
      <c r="F74" s="21">
        <v>11458667</v>
      </c>
      <c r="G74" s="21">
        <v>277370</v>
      </c>
      <c r="H74" s="21">
        <v>4428013</v>
      </c>
      <c r="I74" s="74">
        <v>16164050</v>
      </c>
    </row>
    <row r="75" spans="1:9">
      <c r="A75" s="150"/>
      <c r="B75" s="151"/>
      <c r="C75" s="151"/>
      <c r="D75" s="12"/>
      <c r="E75" s="67" t="s">
        <v>9</v>
      </c>
      <c r="F75" s="21">
        <v>11454710</v>
      </c>
      <c r="G75" s="21">
        <v>0</v>
      </c>
      <c r="H75" s="21">
        <v>0</v>
      </c>
      <c r="I75" s="75">
        <v>11454710</v>
      </c>
    </row>
    <row r="76" spans="1:9">
      <c r="A76" s="150"/>
      <c r="B76" s="153"/>
      <c r="C76" s="153"/>
      <c r="D76" s="12"/>
      <c r="E76" s="67" t="s">
        <v>10</v>
      </c>
      <c r="F76" s="21">
        <v>3957</v>
      </c>
      <c r="G76" s="21">
        <v>277370</v>
      </c>
      <c r="H76" s="21">
        <v>4428013</v>
      </c>
      <c r="I76" s="74">
        <v>4709340</v>
      </c>
    </row>
    <row r="77" spans="1:9" ht="16.5" customHeight="1">
      <c r="A77" s="146" t="s">
        <v>32</v>
      </c>
      <c r="B77" s="147"/>
      <c r="C77" s="147"/>
      <c r="D77" s="10"/>
      <c r="E77" s="66" t="s">
        <v>8</v>
      </c>
      <c r="F77" s="20">
        <v>11458667</v>
      </c>
      <c r="G77" s="20">
        <v>277370</v>
      </c>
      <c r="H77" s="20">
        <v>4428013</v>
      </c>
      <c r="I77" s="73">
        <v>16164050</v>
      </c>
    </row>
    <row r="78" spans="1:9">
      <c r="A78" s="146"/>
      <c r="B78" s="148"/>
      <c r="C78" s="148"/>
      <c r="D78" s="10"/>
      <c r="E78" s="66" t="s">
        <v>9</v>
      </c>
      <c r="F78" s="20">
        <v>11454710</v>
      </c>
      <c r="G78" s="20">
        <v>0</v>
      </c>
      <c r="H78" s="20">
        <v>0</v>
      </c>
      <c r="I78" s="76">
        <v>11454710</v>
      </c>
    </row>
    <row r="79" spans="1:9">
      <c r="A79" s="158"/>
      <c r="B79" s="149"/>
      <c r="C79" s="149"/>
      <c r="D79" s="10"/>
      <c r="E79" s="66" t="s">
        <v>10</v>
      </c>
      <c r="F79" s="20">
        <v>3957</v>
      </c>
      <c r="G79" s="20">
        <v>277370</v>
      </c>
      <c r="H79" s="20">
        <v>4428013</v>
      </c>
      <c r="I79" s="73">
        <v>4709340</v>
      </c>
    </row>
    <row r="80" spans="1:9">
      <c r="A80" s="161" t="s">
        <v>20</v>
      </c>
      <c r="B80" s="114"/>
      <c r="C80" s="114"/>
      <c r="D80" s="115"/>
      <c r="E80" s="14" t="s">
        <v>8</v>
      </c>
      <c r="F80" s="15">
        <v>887328787</v>
      </c>
      <c r="G80" s="15">
        <v>1000000</v>
      </c>
      <c r="H80" s="15">
        <v>10752213</v>
      </c>
      <c r="I80" s="77">
        <v>899081000</v>
      </c>
    </row>
    <row r="81" spans="1:9">
      <c r="A81" s="162"/>
      <c r="B81" s="163"/>
      <c r="C81" s="163"/>
      <c r="D81" s="118"/>
      <c r="E81" s="16" t="s">
        <v>9</v>
      </c>
      <c r="F81" s="17">
        <v>884784830</v>
      </c>
      <c r="G81" s="17">
        <v>0</v>
      </c>
      <c r="H81" s="17">
        <v>5104200</v>
      </c>
      <c r="I81" s="78">
        <v>889889030</v>
      </c>
    </row>
    <row r="82" spans="1:9">
      <c r="A82" s="164"/>
      <c r="B82" s="165"/>
      <c r="C82" s="165"/>
      <c r="D82" s="166"/>
      <c r="E82" s="79" t="s">
        <v>10</v>
      </c>
      <c r="F82" s="80">
        <v>2543957</v>
      </c>
      <c r="G82" s="80">
        <v>1000000</v>
      </c>
      <c r="H82" s="80">
        <v>5648013</v>
      </c>
      <c r="I82" s="81">
        <v>9191970</v>
      </c>
    </row>
  </sheetData>
  <mergeCells count="84">
    <mergeCell ref="A80:D82"/>
    <mergeCell ref="A77:A79"/>
    <mergeCell ref="B77:B79"/>
    <mergeCell ref="C77:C79"/>
    <mergeCell ref="A71:A73"/>
    <mergeCell ref="B71:B73"/>
    <mergeCell ref="C71:C73"/>
    <mergeCell ref="A74:A76"/>
    <mergeCell ref="B74:B76"/>
    <mergeCell ref="C74:C76"/>
    <mergeCell ref="A59:A61"/>
    <mergeCell ref="B59:B61"/>
    <mergeCell ref="C59:C61"/>
    <mergeCell ref="A62:A64"/>
    <mergeCell ref="B62:B64"/>
    <mergeCell ref="C62:C64"/>
    <mergeCell ref="A65:A67"/>
    <mergeCell ref="B65:B67"/>
    <mergeCell ref="C65:C67"/>
    <mergeCell ref="A68:A70"/>
    <mergeCell ref="B68:B70"/>
    <mergeCell ref="C68:C70"/>
    <mergeCell ref="A47:A49"/>
    <mergeCell ref="B47:B49"/>
    <mergeCell ref="C47:C49"/>
    <mergeCell ref="A50:A52"/>
    <mergeCell ref="B50:B52"/>
    <mergeCell ref="C50:C52"/>
    <mergeCell ref="A53:A55"/>
    <mergeCell ref="B53:B55"/>
    <mergeCell ref="C53:C55"/>
    <mergeCell ref="A56:A58"/>
    <mergeCell ref="B56:B58"/>
    <mergeCell ref="C56:C58"/>
    <mergeCell ref="A35:A37"/>
    <mergeCell ref="B35:B37"/>
    <mergeCell ref="C35:C37"/>
    <mergeCell ref="A38:A40"/>
    <mergeCell ref="B38:B40"/>
    <mergeCell ref="C38:C40"/>
    <mergeCell ref="A41:A43"/>
    <mergeCell ref="B41:B43"/>
    <mergeCell ref="C41:C43"/>
    <mergeCell ref="A44:A46"/>
    <mergeCell ref="B44:B46"/>
    <mergeCell ref="C44:C46"/>
    <mergeCell ref="A23:A25"/>
    <mergeCell ref="B23:B25"/>
    <mergeCell ref="C23:C25"/>
    <mergeCell ref="A26:A28"/>
    <mergeCell ref="B26:B28"/>
    <mergeCell ref="C26:C28"/>
    <mergeCell ref="A29:A31"/>
    <mergeCell ref="B29:B31"/>
    <mergeCell ref="C29:C31"/>
    <mergeCell ref="A32:A34"/>
    <mergeCell ref="B32:B34"/>
    <mergeCell ref="C32:C34"/>
    <mergeCell ref="A11:A13"/>
    <mergeCell ref="B11:B13"/>
    <mergeCell ref="C11:C13"/>
    <mergeCell ref="A14:A16"/>
    <mergeCell ref="B14:B16"/>
    <mergeCell ref="C14:C16"/>
    <mergeCell ref="A17:A19"/>
    <mergeCell ref="B17:B19"/>
    <mergeCell ref="C17:C19"/>
    <mergeCell ref="A20:A22"/>
    <mergeCell ref="B20:B22"/>
    <mergeCell ref="C20:C22"/>
    <mergeCell ref="A8:A10"/>
    <mergeCell ref="B8:B10"/>
    <mergeCell ref="C8:C10"/>
    <mergeCell ref="A1:D1"/>
    <mergeCell ref="A2:D2"/>
    <mergeCell ref="A3:D3"/>
    <mergeCell ref="H3:H4"/>
    <mergeCell ref="I3:I4"/>
    <mergeCell ref="A5:A7"/>
    <mergeCell ref="B5:B7"/>
    <mergeCell ref="C5:C7"/>
    <mergeCell ref="E3:E4"/>
    <mergeCell ref="F3:F4"/>
    <mergeCell ref="G3:G4"/>
  </mergeCells>
  <phoneticPr fontId="1" type="noConversion"/>
  <pageMargins left="0.39370078740157483" right="0.39370078740157483" top="0.74803149606299213" bottom="0.74803149606299213" header="0.31496062992125984" footer="0.31496062992125984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1</vt:i4>
      </vt:variant>
    </vt:vector>
  </HeadingPairs>
  <TitlesOfParts>
    <vt:vector size="5" baseType="lpstr">
      <vt:lpstr>표지</vt:lpstr>
      <vt:lpstr>총괄표</vt:lpstr>
      <vt:lpstr>세입결산서</vt:lpstr>
      <vt:lpstr>세출결산서</vt:lpstr>
      <vt:lpstr>표지!Print_Area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lastPrinted>2022-02-11T08:07:48Z</cp:lastPrinted>
  <dcterms:created xsi:type="dcterms:W3CDTF">2018-01-26T08:36:28Z</dcterms:created>
  <dcterms:modified xsi:type="dcterms:W3CDTF">2022-02-11T08:07:50Z</dcterms:modified>
</cp:coreProperties>
</file>