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esktop\21 결산보고\결산서\"/>
    </mc:Choice>
  </mc:AlternateContent>
  <xr:revisionPtr revIDLastSave="0" documentId="13_ncr:1_{D1EE3B09-447F-4C16-98E2-BFB4213B3CF2}" xr6:coauthVersionLast="46" xr6:coauthVersionMax="46" xr10:uidLastSave="{00000000-0000-0000-0000-000000000000}"/>
  <bookViews>
    <workbookView xWindow="1560" yWindow="1560" windowWidth="12930" windowHeight="12300" activeTab="1" xr2:uid="{00000000-000D-0000-FFFF-FFFF00000000}"/>
  </bookViews>
  <sheets>
    <sheet name="표지" sheetId="6" r:id="rId1"/>
    <sheet name="총괄표" sheetId="7" r:id="rId2"/>
    <sheet name="세입결산서" sheetId="15" r:id="rId3"/>
    <sheet name="세출결산서" sheetId="16" r:id="rId4"/>
  </sheets>
  <definedNames>
    <definedName name="_xlnm.Print_Area" localSheetId="1">총괄표!$A$1:$E$23</definedName>
    <definedName name="_xlnm.Print_Area" localSheetId="0">표지!$A$1:$C$17</definedName>
  </definedNames>
  <calcPr calcId="181029"/>
</workbook>
</file>

<file path=xl/calcChain.xml><?xml version="1.0" encoding="utf-8"?>
<calcChain xmlns="http://schemas.openxmlformats.org/spreadsheetml/2006/main">
  <c r="G15" i="7" l="1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D16" i="7"/>
  <c r="C17" i="7"/>
  <c r="C16" i="7"/>
  <c r="D10" i="7"/>
  <c r="C10" i="7"/>
  <c r="D9" i="7"/>
  <c r="C9" i="7"/>
  <c r="D8" i="7"/>
  <c r="C8" i="7"/>
  <c r="D7" i="7"/>
  <c r="C7" i="7"/>
  <c r="D6" i="7"/>
  <c r="C6" i="7"/>
  <c r="E22" i="7" l="1"/>
  <c r="E20" i="7"/>
  <c r="C15" i="7"/>
  <c r="C5" i="7"/>
  <c r="E23" i="7"/>
  <c r="E21" i="7"/>
  <c r="E19" i="7"/>
  <c r="E18" i="7"/>
  <c r="E17" i="7"/>
  <c r="E16" i="7"/>
  <c r="D15" i="7"/>
  <c r="E10" i="7"/>
  <c r="E9" i="7"/>
  <c r="E8" i="7"/>
  <c r="E7" i="7"/>
  <c r="E6" i="7"/>
  <c r="D5" i="7"/>
  <c r="E5" i="7" l="1"/>
  <c r="E15" i="7"/>
</calcChain>
</file>

<file path=xl/sharedStrings.xml><?xml version="1.0" encoding="utf-8"?>
<sst xmlns="http://schemas.openxmlformats.org/spreadsheetml/2006/main" count="278" uniqueCount="102">
  <si>
    <t>과목</t>
  </si>
  <si>
    <t>구분</t>
  </si>
  <si>
    <t>정부보조</t>
  </si>
  <si>
    <t>후원금</t>
  </si>
  <si>
    <t>계</t>
  </si>
  <si>
    <t>관</t>
  </si>
  <si>
    <t>항</t>
  </si>
  <si>
    <t>목</t>
  </si>
  <si>
    <t>예산</t>
  </si>
  <si>
    <t>결산</t>
  </si>
  <si>
    <t>증감</t>
  </si>
  <si>
    <t>급여</t>
  </si>
  <si>
    <t>지정후원금</t>
  </si>
  <si>
    <t>비지정후원금</t>
  </si>
  <si>
    <t>후원금수입</t>
  </si>
  <si>
    <t>전년도이월금</t>
  </si>
  <si>
    <t>전년도이월금(후원금)</t>
  </si>
  <si>
    <t>이월금</t>
  </si>
  <si>
    <t>기타예금이자수입</t>
  </si>
  <si>
    <t>기타잡수입</t>
  </si>
  <si>
    <t>잡수입</t>
  </si>
  <si>
    <t>총합계</t>
  </si>
  <si>
    <t>1) 세입결산서</t>
    <phoneticPr fontId="1" type="noConversion"/>
  </si>
  <si>
    <t>인건비</t>
  </si>
  <si>
    <t>기관운영비</t>
  </si>
  <si>
    <t>회의비</t>
  </si>
  <si>
    <t>여비</t>
  </si>
  <si>
    <t>수용비 및 수수료</t>
  </si>
  <si>
    <t>운영비</t>
  </si>
  <si>
    <t>시설비</t>
  </si>
  <si>
    <t>자산취득비</t>
  </si>
  <si>
    <t>재산조성비</t>
  </si>
  <si>
    <t>사업비</t>
  </si>
  <si>
    <t>전출금</t>
  </si>
  <si>
    <t>잡지출</t>
  </si>
  <si>
    <t>예비비</t>
  </si>
  <si>
    <t>예비비 및 기타</t>
  </si>
  <si>
    <t>사회복지법인무일복지재단</t>
    <phoneticPr fontId="2" type="noConversion"/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</si>
  <si>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</si>
  <si>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</si>
  <si>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</si>
  <si>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</si>
  <si>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 계</t>
    <phoneticPr fontId="2" type="noConversion"/>
  </si>
  <si>
    <t>세                    출</t>
    <phoneticPr fontId="2" type="noConversion"/>
  </si>
  <si>
    <t>총       계</t>
    <phoneticPr fontId="2" type="noConversion"/>
  </si>
  <si>
    <t>04보   조   금</t>
    <phoneticPr fontId="2" type="noConversion"/>
  </si>
  <si>
    <t>보조금수입</t>
    <phoneticPr fontId="2" type="noConversion"/>
  </si>
  <si>
    <t>05후   원   금</t>
    <phoneticPr fontId="2" type="noConversion"/>
  </si>
  <si>
    <t>후원금 수입</t>
    <phoneticPr fontId="2" type="noConversion"/>
  </si>
  <si>
    <t>08전   입   금</t>
    <phoneticPr fontId="2" type="noConversion"/>
  </si>
  <si>
    <t>전입금</t>
    <phoneticPr fontId="2" type="noConversion"/>
  </si>
  <si>
    <t>09이   월   금</t>
    <phoneticPr fontId="2" type="noConversion"/>
  </si>
  <si>
    <t>이월금</t>
    <phoneticPr fontId="2" type="noConversion"/>
  </si>
  <si>
    <t>10잡   수   입</t>
    <phoneticPr fontId="2" type="noConversion"/>
  </si>
  <si>
    <t>잡수입</t>
    <phoneticPr fontId="2" type="noConversion"/>
  </si>
  <si>
    <t>01사   무   비</t>
    <phoneticPr fontId="2" type="noConversion"/>
  </si>
  <si>
    <t>인건비</t>
    <phoneticPr fontId="2" type="noConversion"/>
  </si>
  <si>
    <t>업무추진비</t>
    <phoneticPr fontId="2" type="noConversion"/>
  </si>
  <si>
    <t>운영비</t>
    <phoneticPr fontId="2" type="noConversion"/>
  </si>
  <si>
    <t>02재산조성비</t>
    <phoneticPr fontId="2" type="noConversion"/>
  </si>
  <si>
    <t>시설비</t>
    <phoneticPr fontId="2" type="noConversion"/>
  </si>
  <si>
    <t>03사   업   비</t>
    <phoneticPr fontId="2" type="noConversion"/>
  </si>
  <si>
    <t>04전   출   금</t>
    <phoneticPr fontId="2" type="noConversion"/>
  </si>
  <si>
    <t>전출금</t>
    <phoneticPr fontId="2" type="noConversion"/>
  </si>
  <si>
    <t>07잡   지   출</t>
    <phoneticPr fontId="2" type="noConversion"/>
  </si>
  <si>
    <t>잡지출</t>
    <phoneticPr fontId="2" type="noConversion"/>
  </si>
  <si>
    <t>08예   비   비</t>
    <phoneticPr fontId="2" type="noConversion"/>
  </si>
  <si>
    <t>예비비</t>
    <phoneticPr fontId="2" type="noConversion"/>
  </si>
  <si>
    <t>2022.     02.</t>
    <phoneticPr fontId="2" type="noConversion"/>
  </si>
  <si>
    <t>(단위:원)</t>
    <phoneticPr fontId="2" type="noConversion"/>
  </si>
  <si>
    <t>(단위:원)</t>
    <phoneticPr fontId="2" type="noConversion"/>
  </si>
  <si>
    <t>보조금</t>
  </si>
  <si>
    <t>업무추진비</t>
  </si>
  <si>
    <t>■ 사 업 명 : 일반사업
■ 검색기간: 2021년 01월 ~ 2021년 12월</t>
    <phoneticPr fontId="1" type="noConversion"/>
  </si>
  <si>
    <t>2) 세출결산서</t>
    <phoneticPr fontId="1" type="noConversion"/>
  </si>
  <si>
    <t>2021년 결산추경(A)</t>
    <phoneticPr fontId="2" type="noConversion"/>
  </si>
  <si>
    <t>2021년 결산(B)</t>
    <phoneticPr fontId="2" type="noConversion"/>
  </si>
  <si>
    <t>2021년 결산추경(A)</t>
    <phoneticPr fontId="2" type="noConversion"/>
  </si>
  <si>
    <t>2021년 결산(B)</t>
    <phoneticPr fontId="2" type="noConversion"/>
  </si>
  <si>
    <t>붙임 1. 세입결산서 1부
       2. 세출결산서 1부
       3. 2021년 후원금(물품) 수입 및 사용 결과보고서 1부</t>
    <phoneticPr fontId="1" type="noConversion"/>
  </si>
  <si>
    <t>반환금</t>
  </si>
  <si>
    <t>기타전출금</t>
  </si>
  <si>
    <t>프로그램 사업비</t>
  </si>
  <si>
    <t>기타운영비</t>
  </si>
  <si>
    <t>임차료</t>
  </si>
  <si>
    <t>차량비</t>
  </si>
  <si>
    <t>공공요금 및 각종 세금공과금</t>
  </si>
  <si>
    <t>사회보험부담금</t>
  </si>
  <si>
    <t>퇴직금 및 퇴직적립금</t>
  </si>
  <si>
    <t>각종수당</t>
  </si>
  <si>
    <t>시설부담</t>
  </si>
  <si>
    <t>전입금</t>
  </si>
  <si>
    <t>기타전입금</t>
  </si>
  <si>
    <t>보조금수입</t>
  </si>
  <si>
    <t>시군구보조금</t>
  </si>
  <si>
    <t>사업비</t>
    <phoneticPr fontId="2" type="noConversion"/>
  </si>
  <si>
    <t>2021년 참좋은재가노인돌봄센터 재가노인지원 세입.세출 결산 총괄표</t>
    <phoneticPr fontId="2" type="noConversion"/>
  </si>
  <si>
    <t>참좋은재가노인돌봄센터</t>
    <phoneticPr fontId="1" type="noConversion"/>
  </si>
  <si>
    <t xml:space="preserve">    2021년</t>
    <phoneticPr fontId="2" type="noConversion"/>
  </si>
  <si>
    <t>참좋은재가노인돌봄센터(일반사업) 결산서</t>
    <phoneticPr fontId="2" type="noConversion"/>
  </si>
  <si>
    <t xml:space="preserve">     ■ 세입 : 306,436,601원
     ■ 세출 : 289,864,785원
     ■ 잔액 :  16,571,816원</t>
    <phoneticPr fontId="1" type="noConversion"/>
  </si>
  <si>
    <t>사무비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</si>
</sst>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2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36"/>
      <name val="돋움"/>
      <family val="3"/>
      <charset val="129"/>
    </font>
    <font>
      <b/>
      <sz val="18"/>
      <name val="돋움"/>
      <family val="3"/>
      <charset val="129"/>
    </font>
    <font>
      <sz val="11"/>
      <name val="돋움"/>
      <family val="3"/>
      <charset val="129"/>
    </font>
    <font>
      <b/>
      <sz val="16"/>
      <name val="돋움"/>
      <family val="3"/>
      <charset val="129"/>
    </font>
    <font>
      <b/>
      <sz val="20"/>
      <name val="돋움"/>
      <family val="3"/>
      <charset val="129"/>
    </font>
    <font>
      <b/>
      <sz val="30"/>
      <name val="돋움"/>
      <family val="3"/>
      <charset val="129"/>
    </font>
    <font>
      <sz val="11"/>
      <name val="바탕"/>
      <family val="1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sz val="24"/>
      <name val="굴림"/>
      <family val="3"/>
      <charset val="129"/>
    </font>
    <font>
      <b/>
      <sz val="14"/>
      <name val="굴림"/>
      <family val="3"/>
      <charset val="129"/>
    </font>
    <font>
      <b/>
      <sz val="16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9"/>
      <name val="굴림"/>
      <family val="3"/>
      <charset val="129"/>
    </font>
    <font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9"/>
      <color rgb="FF286892"/>
      <name val="굴림"/>
      <family val="3"/>
      <charset val="129"/>
    </font>
    <font>
      <sz val="9"/>
      <color rgb="FF000000"/>
      <name val="굴림"/>
      <family val="3"/>
      <charset val="129"/>
    </font>
    <font>
      <b/>
      <sz val="22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</fills>
  <borders count="6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3" fillId="0" borderId="0" xfId="0" applyFont="1" applyAlignment="1">
      <alignment horizontal="center"/>
    </xf>
    <xf numFmtId="0" fontId="4" fillId="0" borderId="8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1" applyFont="1" applyAlignment="1">
      <alignment horizontal="center" vertical="center"/>
    </xf>
    <xf numFmtId="0" fontId="5" fillId="0" borderId="0" xfId="1">
      <alignment vertical="center"/>
    </xf>
    <xf numFmtId="0" fontId="2" fillId="0" borderId="0" xfId="1" applyFont="1">
      <alignment vertical="center"/>
    </xf>
    <xf numFmtId="0" fontId="11" fillId="0" borderId="12" xfId="1" applyFont="1" applyBorder="1" applyAlignment="1">
      <alignment horizontal="center" vertical="center"/>
    </xf>
    <xf numFmtId="3" fontId="11" fillId="0" borderId="14" xfId="1" applyNumberFormat="1" applyFont="1" applyBorder="1" applyAlignment="1">
      <alignment horizontal="right" vertical="center"/>
    </xf>
    <xf numFmtId="3" fontId="11" fillId="0" borderId="15" xfId="1" applyNumberFormat="1" applyFont="1" applyBorder="1" applyAlignment="1">
      <alignment horizontal="right" vertical="center"/>
    </xf>
    <xf numFmtId="0" fontId="13" fillId="0" borderId="0" xfId="1" applyFont="1">
      <alignment vertical="center"/>
    </xf>
    <xf numFmtId="0" fontId="12" fillId="0" borderId="17" xfId="1" applyFont="1" applyBorder="1" applyAlignment="1">
      <alignment horizontal="center" vertical="center"/>
    </xf>
    <xf numFmtId="3" fontId="12" fillId="0" borderId="18" xfId="1" applyNumberFormat="1" applyFont="1" applyBorder="1">
      <alignment vertical="center"/>
    </xf>
    <xf numFmtId="3" fontId="12" fillId="0" borderId="19" xfId="1" applyNumberFormat="1" applyFont="1" applyBorder="1" applyAlignment="1">
      <alignment horizontal="right" vertical="center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3" fontId="12" fillId="0" borderId="24" xfId="1" applyNumberFormat="1" applyFont="1" applyBorder="1">
      <alignment vertical="center"/>
    </xf>
    <xf numFmtId="3" fontId="12" fillId="0" borderId="25" xfId="1" applyNumberFormat="1" applyFont="1" applyBorder="1" applyAlignment="1">
      <alignment horizontal="right" vertical="center"/>
    </xf>
    <xf numFmtId="0" fontId="12" fillId="0" borderId="0" xfId="1" applyFont="1" applyBorder="1" applyAlignment="1">
      <alignment horizontal="center" vertical="center"/>
    </xf>
    <xf numFmtId="41" fontId="12" fillId="0" borderId="0" xfId="1" applyNumberFormat="1" applyFont="1" applyBorder="1">
      <alignment vertical="center"/>
    </xf>
    <xf numFmtId="0" fontId="14" fillId="0" borderId="0" xfId="1" applyFont="1">
      <alignment vertical="center"/>
    </xf>
    <xf numFmtId="0" fontId="12" fillId="0" borderId="26" xfId="1" applyFont="1" applyBorder="1" applyAlignment="1">
      <alignment horizontal="center" vertical="center"/>
    </xf>
    <xf numFmtId="3" fontId="11" fillId="0" borderId="14" xfId="1" applyNumberFormat="1" applyFont="1" applyBorder="1" applyAlignment="1">
      <alignment vertical="center"/>
    </xf>
    <xf numFmtId="3" fontId="11" fillId="0" borderId="15" xfId="1" applyNumberFormat="1" applyFont="1" applyBorder="1" applyAlignment="1">
      <alignment vertical="center"/>
    </xf>
    <xf numFmtId="3" fontId="12" fillId="0" borderId="21" xfId="1" applyNumberFormat="1" applyFont="1" applyBorder="1">
      <alignment vertical="center"/>
    </xf>
    <xf numFmtId="3" fontId="11" fillId="0" borderId="19" xfId="1" applyNumberFormat="1" applyFont="1" applyBorder="1" applyAlignment="1">
      <alignment vertical="center"/>
    </xf>
    <xf numFmtId="41" fontId="12" fillId="0" borderId="0" xfId="1" applyNumberFormat="1" applyFont="1" applyBorder="1" applyAlignment="1">
      <alignment vertical="center"/>
    </xf>
    <xf numFmtId="41" fontId="11" fillId="0" borderId="0" xfId="1" applyNumberFormat="1" applyFont="1" applyBorder="1" applyAlignment="1">
      <alignment vertical="center"/>
    </xf>
    <xf numFmtId="0" fontId="14" fillId="0" borderId="0" xfId="1" applyFont="1" applyBorder="1" applyAlignment="1">
      <alignment horizontal="center" vertical="center"/>
    </xf>
    <xf numFmtId="41" fontId="14" fillId="0" borderId="0" xfId="1" applyNumberFormat="1" applyFont="1" applyBorder="1" applyAlignment="1">
      <alignment vertical="center"/>
    </xf>
    <xf numFmtId="41" fontId="15" fillId="0" borderId="0" xfId="1" applyNumberFormat="1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3" fontId="12" fillId="0" borderId="21" xfId="1" applyNumberFormat="1" applyFont="1" applyBorder="1" applyAlignment="1">
      <alignment horizontal="right" vertical="center"/>
    </xf>
    <xf numFmtId="0" fontId="12" fillId="0" borderId="28" xfId="1" applyFont="1" applyBorder="1" applyAlignment="1">
      <alignment horizontal="center" vertical="center"/>
    </xf>
    <xf numFmtId="3" fontId="12" fillId="0" borderId="29" xfId="1" applyNumberFormat="1" applyFont="1" applyBorder="1" applyAlignment="1">
      <alignment horizontal="right" vertical="center"/>
    </xf>
    <xf numFmtId="3" fontId="12" fillId="0" borderId="24" xfId="1" applyNumberFormat="1" applyFont="1" applyBorder="1" applyAlignment="1">
      <alignment horizontal="right" vertical="center"/>
    </xf>
    <xf numFmtId="41" fontId="2" fillId="0" borderId="0" xfId="1" applyNumberFormat="1" applyFont="1">
      <alignment vertical="center"/>
    </xf>
    <xf numFmtId="3" fontId="12" fillId="0" borderId="21" xfId="1" applyNumberFormat="1" applyFont="1" applyBorder="1" applyAlignment="1">
      <alignment vertical="center"/>
    </xf>
    <xf numFmtId="0" fontId="19" fillId="0" borderId="0" xfId="0" applyFont="1" applyFill="1">
      <alignment vertical="center"/>
    </xf>
    <xf numFmtId="0" fontId="2" fillId="0" borderId="0" xfId="1" applyFont="1" applyAlignment="1">
      <alignment vertical="center" wrapText="1" shrinkToFit="1"/>
    </xf>
    <xf numFmtId="0" fontId="17" fillId="0" borderId="0" xfId="1" applyFont="1" applyAlignment="1">
      <alignment horizontal="center" vertical="center"/>
    </xf>
    <xf numFmtId="3" fontId="21" fillId="0" borderId="0" xfId="0" applyNumberFormat="1" applyFont="1" applyAlignment="1">
      <alignment horizontal="right" vertical="center"/>
    </xf>
    <xf numFmtId="0" fontId="23" fillId="2" borderId="1" xfId="0" applyFont="1" applyFill="1" applyBorder="1" applyAlignment="1">
      <alignment horizontal="center" vertical="center" wrapText="1"/>
    </xf>
    <xf numFmtId="176" fontId="23" fillId="2" borderId="1" xfId="0" applyNumberFormat="1" applyFont="1" applyFill="1" applyBorder="1" applyAlignment="1">
      <alignment horizontal="right" vertical="center" wrapText="1"/>
    </xf>
    <xf numFmtId="0" fontId="23" fillId="2" borderId="3" xfId="0" applyFont="1" applyFill="1" applyBorder="1" applyAlignment="1">
      <alignment horizontal="center" vertical="center" wrapText="1"/>
    </xf>
    <xf numFmtId="176" fontId="23" fillId="2" borderId="3" xfId="0" applyNumberFormat="1" applyFont="1" applyFill="1" applyBorder="1" applyAlignment="1">
      <alignment horizontal="right" vertical="center" wrapText="1"/>
    </xf>
    <xf numFmtId="0" fontId="23" fillId="3" borderId="3" xfId="0" applyFont="1" applyFill="1" applyBorder="1" applyAlignment="1">
      <alignment horizontal="center" vertical="center" wrapText="1"/>
    </xf>
    <xf numFmtId="176" fontId="23" fillId="3" borderId="3" xfId="0" applyNumberFormat="1" applyFont="1" applyFill="1" applyBorder="1" applyAlignment="1">
      <alignment horizontal="right" vertical="center" wrapText="1"/>
    </xf>
    <xf numFmtId="0" fontId="24" fillId="0" borderId="1" xfId="0" applyFont="1" applyBorder="1" applyAlignment="1">
      <alignment horizontal="center" vertical="center" wrapText="1"/>
    </xf>
    <xf numFmtId="176" fontId="24" fillId="0" borderId="1" xfId="0" applyNumberFormat="1" applyFont="1" applyBorder="1" applyAlignment="1">
      <alignment horizontal="right" vertical="center" wrapText="1"/>
    </xf>
    <xf numFmtId="0" fontId="24" fillId="0" borderId="3" xfId="0" applyFont="1" applyBorder="1" applyAlignment="1">
      <alignment horizontal="center" vertical="center" wrapText="1"/>
    </xf>
    <xf numFmtId="176" fontId="24" fillId="0" borderId="3" xfId="0" applyNumberFormat="1" applyFont="1" applyBorder="1" applyAlignment="1">
      <alignment horizontal="right" vertical="center" wrapText="1"/>
    </xf>
    <xf numFmtId="0" fontId="25" fillId="2" borderId="1" xfId="0" applyFont="1" applyFill="1" applyBorder="1" applyAlignment="1">
      <alignment horizontal="center" vertical="center" wrapText="1"/>
    </xf>
    <xf numFmtId="176" fontId="25" fillId="2" borderId="1" xfId="0" applyNumberFormat="1" applyFont="1" applyFill="1" applyBorder="1" applyAlignment="1">
      <alignment horizontal="right" vertical="center" wrapText="1"/>
    </xf>
    <xf numFmtId="176" fontId="25" fillId="2" borderId="3" xfId="0" applyNumberFormat="1" applyFont="1" applyFill="1" applyBorder="1" applyAlignment="1">
      <alignment horizontal="right" vertical="center" wrapText="1"/>
    </xf>
    <xf numFmtId="176" fontId="25" fillId="3" borderId="3" xfId="0" applyNumberFormat="1" applyFont="1" applyFill="1" applyBorder="1" applyAlignment="1">
      <alignment horizontal="right" vertical="center" wrapText="1"/>
    </xf>
    <xf numFmtId="0" fontId="12" fillId="0" borderId="16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3" fontId="2" fillId="0" borderId="0" xfId="1" applyNumberFormat="1" applyFont="1">
      <alignment vertical="center"/>
    </xf>
    <xf numFmtId="3" fontId="12" fillId="0" borderId="24" xfId="1" applyNumberFormat="1" applyFont="1" applyBorder="1" applyAlignment="1">
      <alignment vertical="center"/>
    </xf>
    <xf numFmtId="3" fontId="11" fillId="0" borderId="25" xfId="1" applyNumberFormat="1" applyFont="1" applyBorder="1" applyAlignment="1">
      <alignment vertical="center"/>
    </xf>
    <xf numFmtId="0" fontId="12" fillId="0" borderId="33" xfId="1" applyFont="1" applyBorder="1" applyAlignment="1">
      <alignment horizontal="center" vertical="center"/>
    </xf>
    <xf numFmtId="0" fontId="12" fillId="0" borderId="34" xfId="1" applyFont="1" applyBorder="1" applyAlignment="1">
      <alignment horizontal="center" vertical="center"/>
    </xf>
    <xf numFmtId="41" fontId="12" fillId="0" borderId="34" xfId="1" applyNumberFormat="1" applyFont="1" applyBorder="1" applyAlignment="1">
      <alignment horizontal="right" vertical="center"/>
    </xf>
    <xf numFmtId="41" fontId="12" fillId="0" borderId="34" xfId="1" applyNumberFormat="1" applyFont="1" applyBorder="1">
      <alignment vertical="center"/>
    </xf>
    <xf numFmtId="3" fontId="12" fillId="0" borderId="35" xfId="1" applyNumberFormat="1" applyFont="1" applyBorder="1" applyAlignment="1">
      <alignment horizontal="right" vertical="center"/>
    </xf>
    <xf numFmtId="0" fontId="25" fillId="3" borderId="2" xfId="0" applyFont="1" applyFill="1" applyBorder="1" applyAlignment="1">
      <alignment vertical="center" wrapText="1"/>
    </xf>
    <xf numFmtId="0" fontId="23" fillId="3" borderId="36" xfId="0" applyFont="1" applyFill="1" applyBorder="1" applyAlignment="1">
      <alignment horizontal="center" vertical="center" wrapText="1"/>
    </xf>
    <xf numFmtId="176" fontId="23" fillId="3" borderId="36" xfId="0" applyNumberFormat="1" applyFont="1" applyFill="1" applyBorder="1" applyAlignment="1">
      <alignment horizontal="right" vertical="center" wrapText="1"/>
    </xf>
    <xf numFmtId="0" fontId="23" fillId="2" borderId="38" xfId="0" applyFont="1" applyFill="1" applyBorder="1" applyAlignment="1">
      <alignment horizontal="center" vertical="center" wrapText="1"/>
    </xf>
    <xf numFmtId="176" fontId="23" fillId="2" borderId="38" xfId="0" applyNumberFormat="1" applyFont="1" applyFill="1" applyBorder="1" applyAlignment="1">
      <alignment horizontal="right" vertical="center" wrapText="1"/>
    </xf>
    <xf numFmtId="0" fontId="25" fillId="3" borderId="38" xfId="0" applyFont="1" applyFill="1" applyBorder="1" applyAlignment="1">
      <alignment vertical="center" wrapText="1"/>
    </xf>
    <xf numFmtId="0" fontId="25" fillId="3" borderId="38" xfId="0" applyFont="1" applyFill="1" applyBorder="1" applyAlignment="1">
      <alignment horizontal="center" vertical="center" wrapText="1"/>
    </xf>
    <xf numFmtId="176" fontId="25" fillId="3" borderId="38" xfId="0" applyNumberFormat="1" applyFont="1" applyFill="1" applyBorder="1" applyAlignment="1">
      <alignment horizontal="right" vertical="center" wrapText="1"/>
    </xf>
    <xf numFmtId="0" fontId="25" fillId="3" borderId="36" xfId="0" applyFont="1" applyFill="1" applyBorder="1" applyAlignment="1">
      <alignment horizontal="center" vertical="center" wrapText="1"/>
    </xf>
    <xf numFmtId="0" fontId="25" fillId="3" borderId="36" xfId="0" applyFont="1" applyFill="1" applyBorder="1" applyAlignment="1">
      <alignment vertical="center" wrapText="1"/>
    </xf>
    <xf numFmtId="176" fontId="25" fillId="3" borderId="36" xfId="0" applyNumberFormat="1" applyFont="1" applyFill="1" applyBorder="1" applyAlignment="1">
      <alignment horizontal="right" vertical="center" wrapText="1"/>
    </xf>
    <xf numFmtId="0" fontId="22" fillId="0" borderId="3" xfId="0" applyFont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19" fillId="0" borderId="0" xfId="0" applyFont="1" applyFill="1" applyBorder="1">
      <alignment vertical="center"/>
    </xf>
    <xf numFmtId="0" fontId="22" fillId="0" borderId="43" xfId="0" applyFont="1" applyBorder="1" applyAlignment="1">
      <alignment horizontal="center" vertical="center" wrapText="1"/>
    </xf>
    <xf numFmtId="176" fontId="23" fillId="2" borderId="46" xfId="0" applyNumberFormat="1" applyFont="1" applyFill="1" applyBorder="1" applyAlignment="1">
      <alignment horizontal="right" vertical="center" wrapText="1"/>
    </xf>
    <xf numFmtId="176" fontId="23" fillId="2" borderId="44" xfId="0" applyNumberFormat="1" applyFont="1" applyFill="1" applyBorder="1" applyAlignment="1">
      <alignment horizontal="right" vertical="center" wrapText="1"/>
    </xf>
    <xf numFmtId="176" fontId="23" fillId="3" borderId="44" xfId="0" applyNumberFormat="1" applyFont="1" applyFill="1" applyBorder="1" applyAlignment="1">
      <alignment horizontal="right" vertical="center" wrapText="1"/>
    </xf>
    <xf numFmtId="176" fontId="23" fillId="3" borderId="49" xfId="0" applyNumberFormat="1" applyFont="1" applyFill="1" applyBorder="1" applyAlignment="1">
      <alignment horizontal="right" vertical="center" wrapText="1"/>
    </xf>
    <xf numFmtId="176" fontId="23" fillId="2" borderId="51" xfId="0" applyNumberFormat="1" applyFont="1" applyFill="1" applyBorder="1" applyAlignment="1">
      <alignment horizontal="right" vertical="center" wrapText="1"/>
    </xf>
    <xf numFmtId="176" fontId="24" fillId="0" borderId="46" xfId="0" applyNumberFormat="1" applyFont="1" applyBorder="1" applyAlignment="1">
      <alignment horizontal="right" vertical="center" wrapText="1"/>
    </xf>
    <xf numFmtId="176" fontId="24" fillId="0" borderId="44" xfId="0" applyNumberFormat="1" applyFont="1" applyBorder="1" applyAlignment="1">
      <alignment horizontal="right" vertical="center" wrapText="1"/>
    </xf>
    <xf numFmtId="0" fontId="24" fillId="0" borderId="36" xfId="0" applyFont="1" applyBorder="1" applyAlignment="1">
      <alignment horizontal="center" vertical="center" wrapText="1"/>
    </xf>
    <xf numFmtId="176" fontId="24" fillId="0" borderId="36" xfId="0" applyNumberFormat="1" applyFont="1" applyBorder="1" applyAlignment="1">
      <alignment horizontal="right" vertical="center" wrapText="1"/>
    </xf>
    <xf numFmtId="176" fontId="24" fillId="0" borderId="49" xfId="0" applyNumberFormat="1" applyFont="1" applyBorder="1" applyAlignment="1">
      <alignment horizontal="right" vertical="center" wrapText="1"/>
    </xf>
    <xf numFmtId="176" fontId="25" fillId="2" borderId="46" xfId="0" applyNumberFormat="1" applyFont="1" applyFill="1" applyBorder="1" applyAlignment="1">
      <alignment horizontal="right" vertical="center" wrapText="1"/>
    </xf>
    <xf numFmtId="176" fontId="25" fillId="2" borderId="44" xfId="0" applyNumberFormat="1" applyFont="1" applyFill="1" applyBorder="1" applyAlignment="1">
      <alignment horizontal="right" vertical="center" wrapText="1"/>
    </xf>
    <xf numFmtId="176" fontId="25" fillId="3" borderId="44" xfId="0" applyNumberFormat="1" applyFont="1" applyFill="1" applyBorder="1" applyAlignment="1">
      <alignment horizontal="right" vertical="center" wrapText="1"/>
    </xf>
    <xf numFmtId="0" fontId="25" fillId="3" borderId="47" xfId="0" applyFont="1" applyFill="1" applyBorder="1" applyAlignment="1">
      <alignment vertical="center" wrapText="1"/>
    </xf>
    <xf numFmtId="0" fontId="25" fillId="3" borderId="48" xfId="0" applyFont="1" applyFill="1" applyBorder="1" applyAlignment="1">
      <alignment horizontal="center" vertical="center" wrapText="1"/>
    </xf>
    <xf numFmtId="176" fontId="25" fillId="3" borderId="49" xfId="0" applyNumberFormat="1" applyFont="1" applyFill="1" applyBorder="1" applyAlignment="1">
      <alignment horizontal="right" vertical="center" wrapText="1"/>
    </xf>
    <xf numFmtId="0" fontId="25" fillId="3" borderId="54" xfId="0" applyFont="1" applyFill="1" applyBorder="1" applyAlignment="1">
      <alignment vertical="center" wrapText="1"/>
    </xf>
    <xf numFmtId="176" fontId="25" fillId="3" borderId="51" xfId="0" applyNumberFormat="1" applyFont="1" applyFill="1" applyBorder="1" applyAlignment="1">
      <alignment horizontal="right" vertical="center" wrapText="1"/>
    </xf>
    <xf numFmtId="0" fontId="11" fillId="0" borderId="55" xfId="1" applyFont="1" applyBorder="1" applyAlignment="1">
      <alignment horizontal="center" vertical="center"/>
    </xf>
    <xf numFmtId="0" fontId="11" fillId="0" borderId="56" xfId="1" applyFont="1" applyBorder="1" applyAlignment="1">
      <alignment horizontal="center" vertical="center"/>
    </xf>
    <xf numFmtId="0" fontId="11" fillId="0" borderId="58" xfId="1" applyFont="1" applyBorder="1" applyAlignment="1">
      <alignment horizontal="center" vertical="center" shrinkToFit="1"/>
    </xf>
    <xf numFmtId="0" fontId="11" fillId="0" borderId="59" xfId="1" applyFont="1" applyBorder="1" applyAlignment="1">
      <alignment horizontal="center" vertical="center"/>
    </xf>
    <xf numFmtId="0" fontId="11" fillId="0" borderId="57" xfId="1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16" fillId="0" borderId="0" xfId="0" applyFont="1" applyAlignment="1">
      <alignment horizontal="left" vertical="top"/>
    </xf>
    <xf numFmtId="0" fontId="2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1" applyFont="1" applyAlignment="1">
      <alignment horizontal="left" vertical="center" wrapText="1"/>
    </xf>
    <xf numFmtId="0" fontId="17" fillId="0" borderId="0" xfId="1" applyFont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30" xfId="1" applyFont="1" applyBorder="1" applyAlignment="1">
      <alignment horizontal="center" vertical="center"/>
    </xf>
    <xf numFmtId="0" fontId="12" fillId="0" borderId="31" xfId="1" applyFont="1" applyBorder="1" applyAlignment="1">
      <alignment horizontal="center" vertical="center"/>
    </xf>
    <xf numFmtId="0" fontId="12" fillId="0" borderId="3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4" fillId="0" borderId="52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3" fillId="2" borderId="50" xfId="0" applyFont="1" applyFill="1" applyBorder="1" applyAlignment="1">
      <alignment horizontal="left" vertical="center" wrapText="1"/>
    </xf>
    <xf numFmtId="0" fontId="23" fillId="2" borderId="47" xfId="0" applyFont="1" applyFill="1" applyBorder="1" applyAlignment="1">
      <alignment horizontal="left" vertical="center" wrapText="1"/>
    </xf>
    <xf numFmtId="0" fontId="23" fillId="2" borderId="37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horizontal="left" vertical="center" wrapText="1"/>
    </xf>
    <xf numFmtId="0" fontId="23" fillId="3" borderId="47" xfId="0" applyFont="1" applyFill="1" applyBorder="1" applyAlignment="1">
      <alignment horizontal="left" vertical="center" wrapText="1"/>
    </xf>
    <xf numFmtId="0" fontId="23" fillId="3" borderId="43" xfId="0" applyFont="1" applyFill="1" applyBorder="1" applyAlignment="1">
      <alignment horizontal="left" vertical="center" wrapText="1"/>
    </xf>
    <xf numFmtId="0" fontId="23" fillId="3" borderId="2" xfId="0" applyFont="1" applyFill="1" applyBorder="1" applyAlignment="1">
      <alignment horizontal="left" vertical="center" wrapText="1"/>
    </xf>
    <xf numFmtId="0" fontId="23" fillId="3" borderId="4" xfId="0" applyFont="1" applyFill="1" applyBorder="1" applyAlignment="1">
      <alignment horizontal="left" vertical="center" wrapText="1"/>
    </xf>
    <xf numFmtId="0" fontId="23" fillId="3" borderId="3" xfId="0" applyFont="1" applyFill="1" applyBorder="1" applyAlignment="1">
      <alignment horizontal="left" vertical="center" wrapText="1"/>
    </xf>
    <xf numFmtId="0" fontId="23" fillId="2" borderId="45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3" borderId="48" xfId="0" applyFont="1" applyFill="1" applyBorder="1" applyAlignment="1">
      <alignment horizontal="left" vertical="center" wrapText="1"/>
    </xf>
    <xf numFmtId="0" fontId="23" fillId="3" borderId="36" xfId="0" applyFont="1" applyFill="1" applyBorder="1" applyAlignment="1">
      <alignment horizontal="left" vertical="center" wrapText="1"/>
    </xf>
    <xf numFmtId="0" fontId="23" fillId="2" borderId="43" xfId="0" applyFont="1" applyFill="1" applyBorder="1" applyAlignment="1">
      <alignment horizontal="left" vertical="center" wrapText="1"/>
    </xf>
    <xf numFmtId="0" fontId="23" fillId="3" borderId="45" xfId="0" applyFont="1" applyFill="1" applyBorder="1" applyAlignment="1">
      <alignment horizontal="left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5" fillId="3" borderId="47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2" borderId="45" xfId="0" applyFont="1" applyFill="1" applyBorder="1" applyAlignment="1">
      <alignment horizontal="center" vertical="center" wrapText="1"/>
    </xf>
    <xf numFmtId="0" fontId="25" fillId="2" borderId="47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3" borderId="45" xfId="0" applyFont="1" applyFill="1" applyBorder="1" applyAlignment="1">
      <alignment horizontal="center" vertical="center" wrapText="1"/>
    </xf>
    <xf numFmtId="0" fontId="25" fillId="2" borderId="43" xfId="0" applyFont="1" applyFill="1" applyBorder="1" applyAlignment="1">
      <alignment horizontal="center" vertical="center" wrapText="1"/>
    </xf>
    <xf numFmtId="0" fontId="25" fillId="3" borderId="43" xfId="0" applyFont="1" applyFill="1" applyBorder="1" applyAlignment="1">
      <alignment horizontal="center" vertical="center" wrapText="1"/>
    </xf>
  </cellXfs>
  <cellStyles count="4">
    <cellStyle name="쉼표 [0] 2" xfId="3" xr:uid="{00000000-0005-0000-0000-000000000000}"/>
    <cellStyle name="표준" xfId="0" builtinId="0"/>
    <cellStyle name="표준 2" xfId="1" xr:uid="{00000000-0005-0000-0000-000002000000}"/>
    <cellStyle name="표준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7"/>
  <sheetViews>
    <sheetView view="pageBreakPreview" zoomScaleNormal="100" zoomScaleSheetLayoutView="100" workbookViewId="0">
      <selection activeCell="A8" sqref="A8:C8"/>
    </sheetView>
  </sheetViews>
  <sheetFormatPr defaultColWidth="24.125" defaultRowHeight="16.5"/>
  <cols>
    <col min="1" max="1" width="12.25" customWidth="1"/>
    <col min="2" max="2" width="54.875" customWidth="1"/>
    <col min="3" max="3" width="13.125" customWidth="1"/>
  </cols>
  <sheetData>
    <row r="2" spans="1:3" ht="83.25" customHeight="1">
      <c r="B2" s="111"/>
      <c r="C2" s="111"/>
    </row>
    <row r="3" spans="1:3" ht="31.5">
      <c r="A3" s="112" t="s">
        <v>98</v>
      </c>
      <c r="B3" s="112"/>
      <c r="C3" s="112"/>
    </row>
    <row r="4" spans="1:3" ht="27">
      <c r="A4" s="113" t="s">
        <v>99</v>
      </c>
      <c r="B4" s="113"/>
      <c r="C4" s="113"/>
    </row>
    <row r="5" spans="1:3" ht="78" customHeight="1">
      <c r="B5" s="1"/>
      <c r="C5" s="1"/>
    </row>
    <row r="6" spans="1:3" ht="105.75" customHeight="1">
      <c r="B6" s="2" t="s">
        <v>100</v>
      </c>
      <c r="C6" s="35"/>
    </row>
    <row r="7" spans="1:3">
      <c r="B7" s="114"/>
      <c r="C7" s="114"/>
    </row>
    <row r="8" spans="1:3" ht="87.75" customHeight="1">
      <c r="A8" s="115" t="s">
        <v>68</v>
      </c>
      <c r="B8" s="115"/>
      <c r="C8" s="115"/>
    </row>
    <row r="9" spans="1:3" ht="57" customHeight="1">
      <c r="B9" s="3"/>
      <c r="C9" s="3"/>
    </row>
    <row r="10" spans="1:3">
      <c r="B10" s="114"/>
      <c r="C10" s="114"/>
    </row>
    <row r="11" spans="1:3" ht="41.25" customHeight="1">
      <c r="A11" s="109" t="s">
        <v>37</v>
      </c>
      <c r="B11" s="109"/>
      <c r="C11" s="109"/>
    </row>
    <row r="12" spans="1:3" ht="38.25">
      <c r="A12" s="110" t="s">
        <v>97</v>
      </c>
      <c r="B12" s="110"/>
      <c r="C12" s="110"/>
    </row>
    <row r="13" spans="1:3">
      <c r="B13" s="4"/>
      <c r="C13" s="5"/>
    </row>
    <row r="14" spans="1:3">
      <c r="B14" s="5"/>
      <c r="C14" s="5"/>
    </row>
    <row r="15" spans="1:3">
      <c r="B15" s="5"/>
      <c r="C15" s="5"/>
    </row>
    <row r="16" spans="1:3">
      <c r="B16" s="5"/>
      <c r="C16" s="5"/>
    </row>
    <row r="17" spans="2:3">
      <c r="B17" s="5"/>
      <c r="C17" s="5"/>
    </row>
  </sheetData>
  <mergeCells count="8">
    <mergeCell ref="A11:C11"/>
    <mergeCell ref="A12:C12"/>
    <mergeCell ref="B2:C2"/>
    <mergeCell ref="A3:C3"/>
    <mergeCell ref="A4:C4"/>
    <mergeCell ref="B7:C7"/>
    <mergeCell ref="A8:C8"/>
    <mergeCell ref="B10:C10"/>
  </mergeCells>
  <phoneticPr fontId="1" type="noConversion"/>
  <pageMargins left="0.70866141732283472" right="0.70866141732283472" top="1.1811023622047245" bottom="0.74803149606299213" header="0.31496062992125984" footer="0.31496062992125984"/>
  <pageSetup paperSize="9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"/>
  <sheetViews>
    <sheetView tabSelected="1" view="pageBreakPreview" topLeftCell="A10" zoomScaleNormal="100" zoomScaleSheetLayoutView="100" workbookViewId="0">
      <selection activeCell="F9" sqref="F9"/>
    </sheetView>
  </sheetViews>
  <sheetFormatPr defaultRowHeight="13.5"/>
  <cols>
    <col min="1" max="2" width="14.625" style="8" customWidth="1"/>
    <col min="3" max="4" width="15.25" style="8" customWidth="1"/>
    <col min="5" max="5" width="14.625" style="8" customWidth="1"/>
    <col min="6" max="10" width="15.5" style="8" customWidth="1"/>
    <col min="11" max="256" width="9" style="7"/>
    <col min="257" max="261" width="17.75" style="7" customWidth="1"/>
    <col min="262" max="266" width="15.5" style="7" customWidth="1"/>
    <col min="267" max="512" width="9" style="7"/>
    <col min="513" max="517" width="17.75" style="7" customWidth="1"/>
    <col min="518" max="522" width="15.5" style="7" customWidth="1"/>
    <col min="523" max="768" width="9" style="7"/>
    <col min="769" max="773" width="17.75" style="7" customWidth="1"/>
    <col min="774" max="778" width="15.5" style="7" customWidth="1"/>
    <col min="779" max="1024" width="9" style="7"/>
    <col min="1025" max="1029" width="17.75" style="7" customWidth="1"/>
    <col min="1030" max="1034" width="15.5" style="7" customWidth="1"/>
    <col min="1035" max="1280" width="9" style="7"/>
    <col min="1281" max="1285" width="17.75" style="7" customWidth="1"/>
    <col min="1286" max="1290" width="15.5" style="7" customWidth="1"/>
    <col min="1291" max="1536" width="9" style="7"/>
    <col min="1537" max="1541" width="17.75" style="7" customWidth="1"/>
    <col min="1542" max="1546" width="15.5" style="7" customWidth="1"/>
    <col min="1547" max="1792" width="9" style="7"/>
    <col min="1793" max="1797" width="17.75" style="7" customWidth="1"/>
    <col min="1798" max="1802" width="15.5" style="7" customWidth="1"/>
    <col min="1803" max="2048" width="9" style="7"/>
    <col min="2049" max="2053" width="17.75" style="7" customWidth="1"/>
    <col min="2054" max="2058" width="15.5" style="7" customWidth="1"/>
    <col min="2059" max="2304" width="9" style="7"/>
    <col min="2305" max="2309" width="17.75" style="7" customWidth="1"/>
    <col min="2310" max="2314" width="15.5" style="7" customWidth="1"/>
    <col min="2315" max="2560" width="9" style="7"/>
    <col min="2561" max="2565" width="17.75" style="7" customWidth="1"/>
    <col min="2566" max="2570" width="15.5" style="7" customWidth="1"/>
    <col min="2571" max="2816" width="9" style="7"/>
    <col min="2817" max="2821" width="17.75" style="7" customWidth="1"/>
    <col min="2822" max="2826" width="15.5" style="7" customWidth="1"/>
    <col min="2827" max="3072" width="9" style="7"/>
    <col min="3073" max="3077" width="17.75" style="7" customWidth="1"/>
    <col min="3078" max="3082" width="15.5" style="7" customWidth="1"/>
    <col min="3083" max="3328" width="9" style="7"/>
    <col min="3329" max="3333" width="17.75" style="7" customWidth="1"/>
    <col min="3334" max="3338" width="15.5" style="7" customWidth="1"/>
    <col min="3339" max="3584" width="9" style="7"/>
    <col min="3585" max="3589" width="17.75" style="7" customWidth="1"/>
    <col min="3590" max="3594" width="15.5" style="7" customWidth="1"/>
    <col min="3595" max="3840" width="9" style="7"/>
    <col min="3841" max="3845" width="17.75" style="7" customWidth="1"/>
    <col min="3846" max="3850" width="15.5" style="7" customWidth="1"/>
    <col min="3851" max="4096" width="9" style="7"/>
    <col min="4097" max="4101" width="17.75" style="7" customWidth="1"/>
    <col min="4102" max="4106" width="15.5" style="7" customWidth="1"/>
    <col min="4107" max="4352" width="9" style="7"/>
    <col min="4353" max="4357" width="17.75" style="7" customWidth="1"/>
    <col min="4358" max="4362" width="15.5" style="7" customWidth="1"/>
    <col min="4363" max="4608" width="9" style="7"/>
    <col min="4609" max="4613" width="17.75" style="7" customWidth="1"/>
    <col min="4614" max="4618" width="15.5" style="7" customWidth="1"/>
    <col min="4619" max="4864" width="9" style="7"/>
    <col min="4865" max="4869" width="17.75" style="7" customWidth="1"/>
    <col min="4870" max="4874" width="15.5" style="7" customWidth="1"/>
    <col min="4875" max="5120" width="9" style="7"/>
    <col min="5121" max="5125" width="17.75" style="7" customWidth="1"/>
    <col min="5126" max="5130" width="15.5" style="7" customWidth="1"/>
    <col min="5131" max="5376" width="9" style="7"/>
    <col min="5377" max="5381" width="17.75" style="7" customWidth="1"/>
    <col min="5382" max="5386" width="15.5" style="7" customWidth="1"/>
    <col min="5387" max="5632" width="9" style="7"/>
    <col min="5633" max="5637" width="17.75" style="7" customWidth="1"/>
    <col min="5638" max="5642" width="15.5" style="7" customWidth="1"/>
    <col min="5643" max="5888" width="9" style="7"/>
    <col min="5889" max="5893" width="17.75" style="7" customWidth="1"/>
    <col min="5894" max="5898" width="15.5" style="7" customWidth="1"/>
    <col min="5899" max="6144" width="9" style="7"/>
    <col min="6145" max="6149" width="17.75" style="7" customWidth="1"/>
    <col min="6150" max="6154" width="15.5" style="7" customWidth="1"/>
    <col min="6155" max="6400" width="9" style="7"/>
    <col min="6401" max="6405" width="17.75" style="7" customWidth="1"/>
    <col min="6406" max="6410" width="15.5" style="7" customWidth="1"/>
    <col min="6411" max="6656" width="9" style="7"/>
    <col min="6657" max="6661" width="17.75" style="7" customWidth="1"/>
    <col min="6662" max="6666" width="15.5" style="7" customWidth="1"/>
    <col min="6667" max="6912" width="9" style="7"/>
    <col min="6913" max="6917" width="17.75" style="7" customWidth="1"/>
    <col min="6918" max="6922" width="15.5" style="7" customWidth="1"/>
    <col min="6923" max="7168" width="9" style="7"/>
    <col min="7169" max="7173" width="17.75" style="7" customWidth="1"/>
    <col min="7174" max="7178" width="15.5" style="7" customWidth="1"/>
    <col min="7179" max="7424" width="9" style="7"/>
    <col min="7425" max="7429" width="17.75" style="7" customWidth="1"/>
    <col min="7430" max="7434" width="15.5" style="7" customWidth="1"/>
    <col min="7435" max="7680" width="9" style="7"/>
    <col min="7681" max="7685" width="17.75" style="7" customWidth="1"/>
    <col min="7686" max="7690" width="15.5" style="7" customWidth="1"/>
    <col min="7691" max="7936" width="9" style="7"/>
    <col min="7937" max="7941" width="17.75" style="7" customWidth="1"/>
    <col min="7942" max="7946" width="15.5" style="7" customWidth="1"/>
    <col min="7947" max="8192" width="9" style="7"/>
    <col min="8193" max="8197" width="17.75" style="7" customWidth="1"/>
    <col min="8198" max="8202" width="15.5" style="7" customWidth="1"/>
    <col min="8203" max="8448" width="9" style="7"/>
    <col min="8449" max="8453" width="17.75" style="7" customWidth="1"/>
    <col min="8454" max="8458" width="15.5" style="7" customWidth="1"/>
    <col min="8459" max="8704" width="9" style="7"/>
    <col min="8705" max="8709" width="17.75" style="7" customWidth="1"/>
    <col min="8710" max="8714" width="15.5" style="7" customWidth="1"/>
    <col min="8715" max="8960" width="9" style="7"/>
    <col min="8961" max="8965" width="17.75" style="7" customWidth="1"/>
    <col min="8966" max="8970" width="15.5" style="7" customWidth="1"/>
    <col min="8971" max="9216" width="9" style="7"/>
    <col min="9217" max="9221" width="17.75" style="7" customWidth="1"/>
    <col min="9222" max="9226" width="15.5" style="7" customWidth="1"/>
    <col min="9227" max="9472" width="9" style="7"/>
    <col min="9473" max="9477" width="17.75" style="7" customWidth="1"/>
    <col min="9478" max="9482" width="15.5" style="7" customWidth="1"/>
    <col min="9483" max="9728" width="9" style="7"/>
    <col min="9729" max="9733" width="17.75" style="7" customWidth="1"/>
    <col min="9734" max="9738" width="15.5" style="7" customWidth="1"/>
    <col min="9739" max="9984" width="9" style="7"/>
    <col min="9985" max="9989" width="17.75" style="7" customWidth="1"/>
    <col min="9990" max="9994" width="15.5" style="7" customWidth="1"/>
    <col min="9995" max="10240" width="9" style="7"/>
    <col min="10241" max="10245" width="17.75" style="7" customWidth="1"/>
    <col min="10246" max="10250" width="15.5" style="7" customWidth="1"/>
    <col min="10251" max="10496" width="9" style="7"/>
    <col min="10497" max="10501" width="17.75" style="7" customWidth="1"/>
    <col min="10502" max="10506" width="15.5" style="7" customWidth="1"/>
    <col min="10507" max="10752" width="9" style="7"/>
    <col min="10753" max="10757" width="17.75" style="7" customWidth="1"/>
    <col min="10758" max="10762" width="15.5" style="7" customWidth="1"/>
    <col min="10763" max="11008" width="9" style="7"/>
    <col min="11009" max="11013" width="17.75" style="7" customWidth="1"/>
    <col min="11014" max="11018" width="15.5" style="7" customWidth="1"/>
    <col min="11019" max="11264" width="9" style="7"/>
    <col min="11265" max="11269" width="17.75" style="7" customWidth="1"/>
    <col min="11270" max="11274" width="15.5" style="7" customWidth="1"/>
    <col min="11275" max="11520" width="9" style="7"/>
    <col min="11521" max="11525" width="17.75" style="7" customWidth="1"/>
    <col min="11526" max="11530" width="15.5" style="7" customWidth="1"/>
    <col min="11531" max="11776" width="9" style="7"/>
    <col min="11777" max="11781" width="17.75" style="7" customWidth="1"/>
    <col min="11782" max="11786" width="15.5" style="7" customWidth="1"/>
    <col min="11787" max="12032" width="9" style="7"/>
    <col min="12033" max="12037" width="17.75" style="7" customWidth="1"/>
    <col min="12038" max="12042" width="15.5" style="7" customWidth="1"/>
    <col min="12043" max="12288" width="9" style="7"/>
    <col min="12289" max="12293" width="17.75" style="7" customWidth="1"/>
    <col min="12294" max="12298" width="15.5" style="7" customWidth="1"/>
    <col min="12299" max="12544" width="9" style="7"/>
    <col min="12545" max="12549" width="17.75" style="7" customWidth="1"/>
    <col min="12550" max="12554" width="15.5" style="7" customWidth="1"/>
    <col min="12555" max="12800" width="9" style="7"/>
    <col min="12801" max="12805" width="17.75" style="7" customWidth="1"/>
    <col min="12806" max="12810" width="15.5" style="7" customWidth="1"/>
    <col min="12811" max="13056" width="9" style="7"/>
    <col min="13057" max="13061" width="17.75" style="7" customWidth="1"/>
    <col min="13062" max="13066" width="15.5" style="7" customWidth="1"/>
    <col min="13067" max="13312" width="9" style="7"/>
    <col min="13313" max="13317" width="17.75" style="7" customWidth="1"/>
    <col min="13318" max="13322" width="15.5" style="7" customWidth="1"/>
    <col min="13323" max="13568" width="9" style="7"/>
    <col min="13569" max="13573" width="17.75" style="7" customWidth="1"/>
    <col min="13574" max="13578" width="15.5" style="7" customWidth="1"/>
    <col min="13579" max="13824" width="9" style="7"/>
    <col min="13825" max="13829" width="17.75" style="7" customWidth="1"/>
    <col min="13830" max="13834" width="15.5" style="7" customWidth="1"/>
    <col min="13835" max="14080" width="9" style="7"/>
    <col min="14081" max="14085" width="17.75" style="7" customWidth="1"/>
    <col min="14086" max="14090" width="15.5" style="7" customWidth="1"/>
    <col min="14091" max="14336" width="9" style="7"/>
    <col min="14337" max="14341" width="17.75" style="7" customWidth="1"/>
    <col min="14342" max="14346" width="15.5" style="7" customWidth="1"/>
    <col min="14347" max="14592" width="9" style="7"/>
    <col min="14593" max="14597" width="17.75" style="7" customWidth="1"/>
    <col min="14598" max="14602" width="15.5" style="7" customWidth="1"/>
    <col min="14603" max="14848" width="9" style="7"/>
    <col min="14849" max="14853" width="17.75" style="7" customWidth="1"/>
    <col min="14854" max="14858" width="15.5" style="7" customWidth="1"/>
    <col min="14859" max="15104" width="9" style="7"/>
    <col min="15105" max="15109" width="17.75" style="7" customWidth="1"/>
    <col min="15110" max="15114" width="15.5" style="7" customWidth="1"/>
    <col min="15115" max="15360" width="9" style="7"/>
    <col min="15361" max="15365" width="17.75" style="7" customWidth="1"/>
    <col min="15366" max="15370" width="15.5" style="7" customWidth="1"/>
    <col min="15371" max="15616" width="9" style="7"/>
    <col min="15617" max="15621" width="17.75" style="7" customWidth="1"/>
    <col min="15622" max="15626" width="15.5" style="7" customWidth="1"/>
    <col min="15627" max="15872" width="9" style="7"/>
    <col min="15873" max="15877" width="17.75" style="7" customWidth="1"/>
    <col min="15878" max="15882" width="15.5" style="7" customWidth="1"/>
    <col min="15883" max="16128" width="9" style="7"/>
    <col min="16129" max="16133" width="17.75" style="7" customWidth="1"/>
    <col min="16134" max="16138" width="15.5" style="7" customWidth="1"/>
    <col min="16139" max="16384" width="9" style="7"/>
  </cols>
  <sheetData>
    <row r="1" spans="1:10" ht="39" customHeight="1">
      <c r="A1" s="117" t="s">
        <v>96</v>
      </c>
      <c r="B1" s="117"/>
      <c r="C1" s="117"/>
      <c r="D1" s="117"/>
      <c r="E1" s="117"/>
      <c r="F1" s="6"/>
      <c r="G1" s="6"/>
      <c r="H1" s="6"/>
      <c r="I1" s="6"/>
      <c r="J1" s="6"/>
    </row>
    <row r="2" spans="1:10" ht="18.75">
      <c r="A2" s="44"/>
      <c r="B2" s="44"/>
      <c r="C2" s="44"/>
      <c r="D2" s="44"/>
      <c r="E2" s="45" t="s">
        <v>69</v>
      </c>
      <c r="F2" s="6"/>
      <c r="G2" s="6"/>
      <c r="H2" s="6"/>
      <c r="I2" s="6"/>
      <c r="J2" s="6"/>
    </row>
    <row r="3" spans="1:10" ht="21.95" customHeight="1">
      <c r="A3" s="118" t="s">
        <v>38</v>
      </c>
      <c r="B3" s="119"/>
      <c r="C3" s="119"/>
      <c r="D3" s="119"/>
      <c r="E3" s="120"/>
    </row>
    <row r="4" spans="1:10" ht="21.95" customHeight="1" thickBot="1">
      <c r="A4" s="105" t="s">
        <v>39</v>
      </c>
      <c r="B4" s="104" t="s">
        <v>40</v>
      </c>
      <c r="C4" s="108" t="s">
        <v>75</v>
      </c>
      <c r="D4" s="106" t="s">
        <v>76</v>
      </c>
      <c r="E4" s="9" t="s">
        <v>41</v>
      </c>
    </row>
    <row r="5" spans="1:10" s="12" customFormat="1" ht="21.95" customHeight="1" thickTop="1">
      <c r="A5" s="124" t="s">
        <v>42</v>
      </c>
      <c r="B5" s="125"/>
      <c r="C5" s="10">
        <f>SUM(C6:C10)</f>
        <v>307238000</v>
      </c>
      <c r="D5" s="10">
        <f>SUM(D6:D10)</f>
        <v>306436601</v>
      </c>
      <c r="E5" s="11">
        <f>SUM(E6:E10)</f>
        <v>-801399</v>
      </c>
    </row>
    <row r="6" spans="1:10" ht="21.95" customHeight="1">
      <c r="A6" s="16" t="s">
        <v>45</v>
      </c>
      <c r="B6" s="13" t="s">
        <v>46</v>
      </c>
      <c r="C6" s="36">
        <f>세입결산서!I11</f>
        <v>262761130</v>
      </c>
      <c r="D6" s="14">
        <f>세입결산서!I12</f>
        <v>262761130</v>
      </c>
      <c r="E6" s="15">
        <f t="shared" ref="E6:E10" si="0">D6-C6</f>
        <v>0</v>
      </c>
    </row>
    <row r="7" spans="1:10" ht="21.95" customHeight="1">
      <c r="A7" s="16" t="s">
        <v>47</v>
      </c>
      <c r="B7" s="13" t="s">
        <v>48</v>
      </c>
      <c r="C7" s="36">
        <f>세입결산서!H23</f>
        <v>21890900</v>
      </c>
      <c r="D7" s="14">
        <f>세입결산서!I24</f>
        <v>21134400</v>
      </c>
      <c r="E7" s="15">
        <f t="shared" si="0"/>
        <v>-756500</v>
      </c>
    </row>
    <row r="8" spans="1:10" ht="21.95" customHeight="1">
      <c r="A8" s="60" t="s">
        <v>49</v>
      </c>
      <c r="B8" s="37" t="s">
        <v>50</v>
      </c>
      <c r="C8" s="38">
        <f>세입결산서!I32</f>
        <v>7000000</v>
      </c>
      <c r="D8" s="36">
        <f>세입결산서!I33</f>
        <v>7000000</v>
      </c>
      <c r="E8" s="15">
        <f t="shared" si="0"/>
        <v>0</v>
      </c>
    </row>
    <row r="9" spans="1:10" ht="21.95" customHeight="1">
      <c r="A9" s="60" t="s">
        <v>51</v>
      </c>
      <c r="B9" s="37" t="s">
        <v>52</v>
      </c>
      <c r="C9" s="38">
        <f>세입결산서!I44</f>
        <v>14338882</v>
      </c>
      <c r="D9" s="14">
        <f>세입결산서!I42</f>
        <v>14338882</v>
      </c>
      <c r="E9" s="15">
        <f t="shared" si="0"/>
        <v>0</v>
      </c>
    </row>
    <row r="10" spans="1:10" ht="21.95" customHeight="1">
      <c r="A10" s="18" t="s">
        <v>53</v>
      </c>
      <c r="B10" s="19" t="s">
        <v>54</v>
      </c>
      <c r="C10" s="39">
        <f>세입결산서!I56</f>
        <v>1247088</v>
      </c>
      <c r="D10" s="20">
        <f>세입결산서!I57</f>
        <v>1202189</v>
      </c>
      <c r="E10" s="21">
        <f t="shared" si="0"/>
        <v>-44899</v>
      </c>
    </row>
    <row r="11" spans="1:10" ht="21.95" customHeight="1">
      <c r="A11" s="65"/>
      <c r="B11" s="66"/>
      <c r="C11" s="67"/>
      <c r="D11" s="68"/>
      <c r="E11" s="69"/>
    </row>
    <row r="12" spans="1:10" ht="17.25" customHeight="1">
      <c r="A12" s="24"/>
      <c r="B12" s="24"/>
      <c r="C12" s="24"/>
      <c r="D12" s="24"/>
      <c r="E12" s="45" t="s">
        <v>70</v>
      </c>
    </row>
    <row r="13" spans="1:10" ht="21.95" customHeight="1">
      <c r="A13" s="118" t="s">
        <v>43</v>
      </c>
      <c r="B13" s="119"/>
      <c r="C13" s="119"/>
      <c r="D13" s="119"/>
      <c r="E13" s="120"/>
    </row>
    <row r="14" spans="1:10" ht="21.95" customHeight="1" thickBot="1">
      <c r="A14" s="105" t="s">
        <v>39</v>
      </c>
      <c r="B14" s="104" t="s">
        <v>40</v>
      </c>
      <c r="C14" s="107" t="s">
        <v>77</v>
      </c>
      <c r="D14" s="108" t="s">
        <v>78</v>
      </c>
      <c r="E14" s="9" t="s">
        <v>41</v>
      </c>
    </row>
    <row r="15" spans="1:10" ht="21.95" customHeight="1" thickTop="1">
      <c r="A15" s="25" t="s">
        <v>44</v>
      </c>
      <c r="B15" s="61"/>
      <c r="C15" s="26">
        <f>SUM(C16:C23)</f>
        <v>307238000</v>
      </c>
      <c r="D15" s="26">
        <f>SUM(D16:D23)</f>
        <v>289864785</v>
      </c>
      <c r="E15" s="27">
        <f>D15-C15</f>
        <v>-17373215</v>
      </c>
      <c r="G15" s="62">
        <f>C15-D15</f>
        <v>17373215</v>
      </c>
    </row>
    <row r="16" spans="1:10" ht="32.25" customHeight="1">
      <c r="A16" s="121" t="s">
        <v>55</v>
      </c>
      <c r="B16" s="37" t="s">
        <v>56</v>
      </c>
      <c r="C16" s="38">
        <f>세출결산서!H17</f>
        <v>212412710</v>
      </c>
      <c r="D16" s="28">
        <f>세출결산서!H18</f>
        <v>212372700</v>
      </c>
      <c r="E16" s="29">
        <f t="shared" ref="E16:E23" si="1">D16-C16</f>
        <v>-40010</v>
      </c>
      <c r="F16" s="43"/>
    </row>
    <row r="17" spans="1:7" ht="21.95" customHeight="1">
      <c r="A17" s="122"/>
      <c r="B17" s="17" t="s">
        <v>57</v>
      </c>
      <c r="C17" s="38">
        <f>세출결산서!H26</f>
        <v>2122000</v>
      </c>
      <c r="D17" s="28">
        <f>세출결산서!H27</f>
        <v>1805000</v>
      </c>
      <c r="E17" s="29">
        <f t="shared" si="1"/>
        <v>-317000</v>
      </c>
      <c r="F17" s="40"/>
      <c r="G17" s="40"/>
    </row>
    <row r="18" spans="1:7" ht="21.95" customHeight="1">
      <c r="A18" s="123"/>
      <c r="B18" s="32" t="s">
        <v>58</v>
      </c>
      <c r="C18" s="38">
        <f>세출결산서!H47</f>
        <v>22490000</v>
      </c>
      <c r="D18" s="28">
        <f>세출결산서!H48</f>
        <v>19701274</v>
      </c>
      <c r="E18" s="29">
        <f t="shared" si="1"/>
        <v>-2788726</v>
      </c>
    </row>
    <row r="19" spans="1:7" ht="21.95" customHeight="1">
      <c r="A19" s="16" t="s">
        <v>59</v>
      </c>
      <c r="B19" s="13" t="s">
        <v>60</v>
      </c>
      <c r="C19" s="41">
        <f>세출결산서!H59</f>
        <v>3600000</v>
      </c>
      <c r="D19" s="28">
        <f>세출결산서!H60</f>
        <v>3542868</v>
      </c>
      <c r="E19" s="29">
        <f t="shared" si="1"/>
        <v>-57132</v>
      </c>
    </row>
    <row r="20" spans="1:7" ht="21.95" customHeight="1">
      <c r="A20" s="60" t="s">
        <v>61</v>
      </c>
      <c r="B20" s="13" t="s">
        <v>95</v>
      </c>
      <c r="C20" s="41">
        <f>세출결산서!H68</f>
        <v>64148800</v>
      </c>
      <c r="D20" s="28">
        <f>세출결산서!H69</f>
        <v>51511261</v>
      </c>
      <c r="E20" s="29">
        <f t="shared" si="1"/>
        <v>-12637539</v>
      </c>
    </row>
    <row r="21" spans="1:7" ht="21.95" customHeight="1">
      <c r="A21" s="16" t="s">
        <v>62</v>
      </c>
      <c r="B21" s="13" t="s">
        <v>63</v>
      </c>
      <c r="C21" s="41">
        <f>세출결산서!H77</f>
        <v>540000</v>
      </c>
      <c r="D21" s="28">
        <f>세출결산서!H78</f>
        <v>540000</v>
      </c>
      <c r="E21" s="29">
        <f t="shared" si="1"/>
        <v>0</v>
      </c>
    </row>
    <row r="22" spans="1:7" ht="21.95" customHeight="1">
      <c r="A22" s="16" t="s">
        <v>64</v>
      </c>
      <c r="B22" s="13" t="s">
        <v>65</v>
      </c>
      <c r="C22" s="41">
        <f>세출결산서!H86</f>
        <v>10000</v>
      </c>
      <c r="D22" s="28">
        <f>세출결산서!H87</f>
        <v>0</v>
      </c>
      <c r="E22" s="29">
        <f t="shared" si="1"/>
        <v>-10000</v>
      </c>
    </row>
    <row r="23" spans="1:7" ht="21.95" customHeight="1">
      <c r="A23" s="18" t="s">
        <v>66</v>
      </c>
      <c r="B23" s="19" t="s">
        <v>67</v>
      </c>
      <c r="C23" s="63">
        <f>세출결산서!H98</f>
        <v>1914490</v>
      </c>
      <c r="D23" s="20">
        <f>세출결산서!H99</f>
        <v>391682</v>
      </c>
      <c r="E23" s="64">
        <f t="shared" si="1"/>
        <v>-1522808</v>
      </c>
    </row>
    <row r="24" spans="1:7" ht="10.5" customHeight="1">
      <c r="A24" s="22"/>
      <c r="B24" s="22"/>
      <c r="C24" s="30"/>
      <c r="D24" s="23"/>
      <c r="E24" s="31"/>
    </row>
    <row r="25" spans="1:7" s="8" customFormat="1" ht="38.25" customHeight="1">
      <c r="A25" s="116" t="s">
        <v>79</v>
      </c>
      <c r="B25" s="116"/>
      <c r="C25" s="116"/>
      <c r="D25" s="116"/>
      <c r="E25" s="116"/>
    </row>
    <row r="26" spans="1:7">
      <c r="B26" s="32"/>
      <c r="C26" s="32"/>
      <c r="D26" s="32"/>
    </row>
    <row r="27" spans="1:7" ht="24.75" customHeight="1">
      <c r="B27" s="33"/>
      <c r="C27" s="33"/>
      <c r="D27" s="34"/>
    </row>
  </sheetData>
  <mergeCells count="6">
    <mergeCell ref="A25:E25"/>
    <mergeCell ref="A1:E1"/>
    <mergeCell ref="A3:E3"/>
    <mergeCell ref="A13:E13"/>
    <mergeCell ref="A16:A18"/>
    <mergeCell ref="A5:B5"/>
  </mergeCells>
  <phoneticPr fontId="1" type="noConversion"/>
  <pageMargins left="0.59055118110236227" right="0.59055118110236227" top="0.98425196850393704" bottom="0.98425196850393704" header="0.51181102362204722" footer="0.51181102362204722"/>
  <pageSetup paperSize="9" scale="84" firstPageNumber="2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333D3-18F1-4F03-9D1A-6665DA64F2F4}">
  <dimension ref="A1:I61"/>
  <sheetViews>
    <sheetView view="pageBreakPreview" zoomScaleNormal="100" zoomScaleSheetLayoutView="100" workbookViewId="0">
      <selection activeCell="A53" sqref="A53:I61"/>
    </sheetView>
  </sheetViews>
  <sheetFormatPr defaultRowHeight="16.5"/>
  <cols>
    <col min="1" max="3" width="10.625" customWidth="1"/>
    <col min="4" max="4" width="0" hidden="1" customWidth="1"/>
    <col min="5" max="5" width="7.625" customWidth="1"/>
    <col min="6" max="9" width="14.125" customWidth="1"/>
  </cols>
  <sheetData>
    <row r="1" spans="1:9" s="42" customFormat="1" ht="26.25">
      <c r="A1" s="126" t="s">
        <v>22</v>
      </c>
      <c r="B1" s="126"/>
      <c r="C1" s="126"/>
      <c r="D1" s="126"/>
    </row>
    <row r="2" spans="1:9" s="42" customFormat="1" ht="26.25" customHeight="1">
      <c r="A2" s="127" t="s">
        <v>73</v>
      </c>
      <c r="B2" s="127"/>
      <c r="C2" s="127"/>
      <c r="D2" s="127"/>
      <c r="E2" s="84"/>
      <c r="F2" s="84"/>
      <c r="G2" s="84"/>
      <c r="H2" s="84"/>
      <c r="I2" s="84"/>
    </row>
    <row r="3" spans="1:9">
      <c r="A3" s="155" t="s">
        <v>0</v>
      </c>
      <c r="B3" s="156"/>
      <c r="C3" s="156"/>
      <c r="D3" s="157"/>
      <c r="E3" s="158" t="s">
        <v>1</v>
      </c>
      <c r="F3" s="158" t="s">
        <v>2</v>
      </c>
      <c r="G3" s="158" t="s">
        <v>90</v>
      </c>
      <c r="H3" s="158" t="s">
        <v>3</v>
      </c>
      <c r="I3" s="153" t="s">
        <v>4</v>
      </c>
    </row>
    <row r="4" spans="1:9">
      <c r="A4" s="85" t="s">
        <v>5</v>
      </c>
      <c r="B4" s="81" t="s">
        <v>6</v>
      </c>
      <c r="C4" s="81" t="s">
        <v>7</v>
      </c>
      <c r="D4" s="81"/>
      <c r="E4" s="159"/>
      <c r="F4" s="159"/>
      <c r="G4" s="159"/>
      <c r="H4" s="159"/>
      <c r="I4" s="154"/>
    </row>
    <row r="5" spans="1:9">
      <c r="A5" s="147"/>
      <c r="B5" s="148"/>
      <c r="C5" s="148" t="s">
        <v>94</v>
      </c>
      <c r="D5" s="46"/>
      <c r="E5" s="46" t="s">
        <v>8</v>
      </c>
      <c r="F5" s="47">
        <v>262761130</v>
      </c>
      <c r="G5" s="47">
        <v>0</v>
      </c>
      <c r="H5" s="47">
        <v>0</v>
      </c>
      <c r="I5" s="86">
        <v>262761130</v>
      </c>
    </row>
    <row r="6" spans="1:9">
      <c r="A6" s="138"/>
      <c r="B6" s="140"/>
      <c r="C6" s="140"/>
      <c r="D6" s="48"/>
      <c r="E6" s="48" t="s">
        <v>9</v>
      </c>
      <c r="F6" s="49">
        <v>262761130</v>
      </c>
      <c r="G6" s="49">
        <v>0</v>
      </c>
      <c r="H6" s="49">
        <v>0</v>
      </c>
      <c r="I6" s="87">
        <v>262761130</v>
      </c>
    </row>
    <row r="7" spans="1:9">
      <c r="A7" s="138"/>
      <c r="B7" s="140"/>
      <c r="C7" s="141"/>
      <c r="D7" s="48"/>
      <c r="E7" s="48" t="s">
        <v>10</v>
      </c>
      <c r="F7" s="49">
        <v>0</v>
      </c>
      <c r="G7" s="49">
        <v>0</v>
      </c>
      <c r="H7" s="49">
        <v>0</v>
      </c>
      <c r="I7" s="87">
        <v>0</v>
      </c>
    </row>
    <row r="8" spans="1:9">
      <c r="A8" s="142"/>
      <c r="B8" s="145" t="s">
        <v>93</v>
      </c>
      <c r="C8" s="144"/>
      <c r="D8" s="50"/>
      <c r="E8" s="50" t="s">
        <v>8</v>
      </c>
      <c r="F8" s="51">
        <v>262761130</v>
      </c>
      <c r="G8" s="51">
        <v>0</v>
      </c>
      <c r="H8" s="51">
        <v>0</v>
      </c>
      <c r="I8" s="88">
        <v>262761130</v>
      </c>
    </row>
    <row r="9" spans="1:9">
      <c r="A9" s="142"/>
      <c r="B9" s="145"/>
      <c r="C9" s="145"/>
      <c r="D9" s="50"/>
      <c r="E9" s="50" t="s">
        <v>9</v>
      </c>
      <c r="F9" s="51">
        <v>262761130</v>
      </c>
      <c r="G9" s="51">
        <v>0</v>
      </c>
      <c r="H9" s="51">
        <v>0</v>
      </c>
      <c r="I9" s="88">
        <v>262761130</v>
      </c>
    </row>
    <row r="10" spans="1:9">
      <c r="A10" s="142"/>
      <c r="B10" s="146"/>
      <c r="C10" s="146"/>
      <c r="D10" s="50"/>
      <c r="E10" s="50" t="s">
        <v>10</v>
      </c>
      <c r="F10" s="51">
        <v>0</v>
      </c>
      <c r="G10" s="51">
        <v>0</v>
      </c>
      <c r="H10" s="51">
        <v>0</v>
      </c>
      <c r="I10" s="88">
        <v>0</v>
      </c>
    </row>
    <row r="11" spans="1:9">
      <c r="A11" s="138" t="s">
        <v>93</v>
      </c>
      <c r="B11" s="148"/>
      <c r="C11" s="148"/>
      <c r="D11" s="48"/>
      <c r="E11" s="48" t="s">
        <v>8</v>
      </c>
      <c r="F11" s="49">
        <v>262761130</v>
      </c>
      <c r="G11" s="49">
        <v>0</v>
      </c>
      <c r="H11" s="49">
        <v>0</v>
      </c>
      <c r="I11" s="87">
        <v>262761130</v>
      </c>
    </row>
    <row r="12" spans="1:9">
      <c r="A12" s="138"/>
      <c r="B12" s="140"/>
      <c r="C12" s="140"/>
      <c r="D12" s="48"/>
      <c r="E12" s="48" t="s">
        <v>9</v>
      </c>
      <c r="F12" s="49">
        <v>262761130</v>
      </c>
      <c r="G12" s="49">
        <v>0</v>
      </c>
      <c r="H12" s="49">
        <v>0</v>
      </c>
      <c r="I12" s="87">
        <v>262761130</v>
      </c>
    </row>
    <row r="13" spans="1:9">
      <c r="A13" s="151"/>
      <c r="B13" s="141"/>
      <c r="C13" s="141"/>
      <c r="D13" s="48"/>
      <c r="E13" s="48" t="s">
        <v>10</v>
      </c>
      <c r="F13" s="49">
        <v>0</v>
      </c>
      <c r="G13" s="49">
        <v>0</v>
      </c>
      <c r="H13" s="49">
        <v>0</v>
      </c>
      <c r="I13" s="87">
        <v>0</v>
      </c>
    </row>
    <row r="14" spans="1:9">
      <c r="A14" s="152"/>
      <c r="B14" s="144"/>
      <c r="C14" s="144" t="s">
        <v>12</v>
      </c>
      <c r="D14" s="50"/>
      <c r="E14" s="50" t="s">
        <v>8</v>
      </c>
      <c r="F14" s="51">
        <v>0</v>
      </c>
      <c r="G14" s="51">
        <v>0</v>
      </c>
      <c r="H14" s="51">
        <v>14870900</v>
      </c>
      <c r="I14" s="88">
        <v>14870900</v>
      </c>
    </row>
    <row r="15" spans="1:9">
      <c r="A15" s="142"/>
      <c r="B15" s="145"/>
      <c r="C15" s="145"/>
      <c r="D15" s="50"/>
      <c r="E15" s="50" t="s">
        <v>9</v>
      </c>
      <c r="F15" s="51">
        <v>0</v>
      </c>
      <c r="G15" s="51">
        <v>0</v>
      </c>
      <c r="H15" s="51">
        <v>13964400</v>
      </c>
      <c r="I15" s="88">
        <v>13964400</v>
      </c>
    </row>
    <row r="16" spans="1:9">
      <c r="A16" s="142"/>
      <c r="B16" s="145"/>
      <c r="C16" s="146"/>
      <c r="D16" s="50"/>
      <c r="E16" s="50" t="s">
        <v>10</v>
      </c>
      <c r="F16" s="51">
        <v>0</v>
      </c>
      <c r="G16" s="51">
        <v>0</v>
      </c>
      <c r="H16" s="51">
        <v>906500</v>
      </c>
      <c r="I16" s="88">
        <v>906500</v>
      </c>
    </row>
    <row r="17" spans="1:9">
      <c r="A17" s="138"/>
      <c r="B17" s="140"/>
      <c r="C17" s="148" t="s">
        <v>13</v>
      </c>
      <c r="D17" s="48"/>
      <c r="E17" s="48" t="s">
        <v>8</v>
      </c>
      <c r="F17" s="49">
        <v>0</v>
      </c>
      <c r="G17" s="49">
        <v>0</v>
      </c>
      <c r="H17" s="49">
        <v>7020000</v>
      </c>
      <c r="I17" s="87">
        <v>7020000</v>
      </c>
    </row>
    <row r="18" spans="1:9">
      <c r="A18" s="138"/>
      <c r="B18" s="140"/>
      <c r="C18" s="140"/>
      <c r="D18" s="48"/>
      <c r="E18" s="48" t="s">
        <v>9</v>
      </c>
      <c r="F18" s="49">
        <v>0</v>
      </c>
      <c r="G18" s="49">
        <v>0</v>
      </c>
      <c r="H18" s="49">
        <v>7170000</v>
      </c>
      <c r="I18" s="87">
        <v>7170000</v>
      </c>
    </row>
    <row r="19" spans="1:9">
      <c r="A19" s="138"/>
      <c r="B19" s="140"/>
      <c r="C19" s="141"/>
      <c r="D19" s="48"/>
      <c r="E19" s="48" t="s">
        <v>10</v>
      </c>
      <c r="F19" s="49">
        <v>0</v>
      </c>
      <c r="G19" s="49">
        <v>0</v>
      </c>
      <c r="H19" s="49">
        <v>-150000</v>
      </c>
      <c r="I19" s="87">
        <v>-150000</v>
      </c>
    </row>
    <row r="20" spans="1:9">
      <c r="A20" s="142"/>
      <c r="B20" s="145" t="s">
        <v>14</v>
      </c>
      <c r="C20" s="144"/>
      <c r="D20" s="50"/>
      <c r="E20" s="50" t="s">
        <v>8</v>
      </c>
      <c r="F20" s="51">
        <v>0</v>
      </c>
      <c r="G20" s="51">
        <v>0</v>
      </c>
      <c r="H20" s="51">
        <v>21890900</v>
      </c>
      <c r="I20" s="88">
        <v>21890900</v>
      </c>
    </row>
    <row r="21" spans="1:9">
      <c r="A21" s="142"/>
      <c r="B21" s="145"/>
      <c r="C21" s="145"/>
      <c r="D21" s="50"/>
      <c r="E21" s="50" t="s">
        <v>9</v>
      </c>
      <c r="F21" s="51">
        <v>0</v>
      </c>
      <c r="G21" s="51">
        <v>0</v>
      </c>
      <c r="H21" s="51">
        <v>21134400</v>
      </c>
      <c r="I21" s="88">
        <v>21134400</v>
      </c>
    </row>
    <row r="22" spans="1:9">
      <c r="A22" s="142"/>
      <c r="B22" s="146"/>
      <c r="C22" s="146"/>
      <c r="D22" s="50"/>
      <c r="E22" s="50" t="s">
        <v>10</v>
      </c>
      <c r="F22" s="51">
        <v>0</v>
      </c>
      <c r="G22" s="51">
        <v>0</v>
      </c>
      <c r="H22" s="51">
        <v>756500</v>
      </c>
      <c r="I22" s="88">
        <v>756500</v>
      </c>
    </row>
    <row r="23" spans="1:9">
      <c r="A23" s="138" t="s">
        <v>14</v>
      </c>
      <c r="B23" s="148"/>
      <c r="C23" s="148"/>
      <c r="D23" s="48"/>
      <c r="E23" s="48" t="s">
        <v>8</v>
      </c>
      <c r="F23" s="49">
        <v>0</v>
      </c>
      <c r="G23" s="49">
        <v>0</v>
      </c>
      <c r="H23" s="49">
        <v>21890900</v>
      </c>
      <c r="I23" s="87">
        <v>21890900</v>
      </c>
    </row>
    <row r="24" spans="1:9">
      <c r="A24" s="138"/>
      <c r="B24" s="140"/>
      <c r="C24" s="140"/>
      <c r="D24" s="48"/>
      <c r="E24" s="48" t="s">
        <v>9</v>
      </c>
      <c r="F24" s="49">
        <v>0</v>
      </c>
      <c r="G24" s="49">
        <v>0</v>
      </c>
      <c r="H24" s="49">
        <v>21134400</v>
      </c>
      <c r="I24" s="87">
        <v>21134400</v>
      </c>
    </row>
    <row r="25" spans="1:9">
      <c r="A25" s="151"/>
      <c r="B25" s="141"/>
      <c r="C25" s="141"/>
      <c r="D25" s="48"/>
      <c r="E25" s="48" t="s">
        <v>10</v>
      </c>
      <c r="F25" s="49">
        <v>0</v>
      </c>
      <c r="G25" s="49">
        <v>0</v>
      </c>
      <c r="H25" s="49">
        <v>756500</v>
      </c>
      <c r="I25" s="87">
        <v>756500</v>
      </c>
    </row>
    <row r="26" spans="1:9">
      <c r="A26" s="152"/>
      <c r="B26" s="144"/>
      <c r="C26" s="144" t="s">
        <v>92</v>
      </c>
      <c r="D26" s="50"/>
      <c r="E26" s="50" t="s">
        <v>8</v>
      </c>
      <c r="F26" s="51">
        <v>0</v>
      </c>
      <c r="G26" s="51">
        <v>7000000</v>
      </c>
      <c r="H26" s="51">
        <v>0</v>
      </c>
      <c r="I26" s="88">
        <v>7000000</v>
      </c>
    </row>
    <row r="27" spans="1:9">
      <c r="A27" s="142"/>
      <c r="B27" s="145"/>
      <c r="C27" s="145"/>
      <c r="D27" s="50"/>
      <c r="E27" s="50" t="s">
        <v>9</v>
      </c>
      <c r="F27" s="51">
        <v>0</v>
      </c>
      <c r="G27" s="51">
        <v>7000000</v>
      </c>
      <c r="H27" s="51">
        <v>0</v>
      </c>
      <c r="I27" s="88">
        <v>7000000</v>
      </c>
    </row>
    <row r="28" spans="1:9">
      <c r="A28" s="142"/>
      <c r="B28" s="145"/>
      <c r="C28" s="146"/>
      <c r="D28" s="50"/>
      <c r="E28" s="50" t="s">
        <v>10</v>
      </c>
      <c r="F28" s="51">
        <v>0</v>
      </c>
      <c r="G28" s="51">
        <v>0</v>
      </c>
      <c r="H28" s="51">
        <v>0</v>
      </c>
      <c r="I28" s="88">
        <v>0</v>
      </c>
    </row>
    <row r="29" spans="1:9">
      <c r="A29" s="138"/>
      <c r="B29" s="140" t="s">
        <v>91</v>
      </c>
      <c r="C29" s="148"/>
      <c r="D29" s="48"/>
      <c r="E29" s="48" t="s">
        <v>8</v>
      </c>
      <c r="F29" s="49">
        <v>0</v>
      </c>
      <c r="G29" s="49">
        <v>7000000</v>
      </c>
      <c r="H29" s="49">
        <v>0</v>
      </c>
      <c r="I29" s="87">
        <v>7000000</v>
      </c>
    </row>
    <row r="30" spans="1:9">
      <c r="A30" s="138"/>
      <c r="B30" s="140"/>
      <c r="C30" s="140"/>
      <c r="D30" s="48"/>
      <c r="E30" s="48" t="s">
        <v>9</v>
      </c>
      <c r="F30" s="49">
        <v>0</v>
      </c>
      <c r="G30" s="49">
        <v>7000000</v>
      </c>
      <c r="H30" s="49">
        <v>0</v>
      </c>
      <c r="I30" s="87">
        <v>7000000</v>
      </c>
    </row>
    <row r="31" spans="1:9">
      <c r="A31" s="138"/>
      <c r="B31" s="141"/>
      <c r="C31" s="141"/>
      <c r="D31" s="48"/>
      <c r="E31" s="48" t="s">
        <v>10</v>
      </c>
      <c r="F31" s="49">
        <v>0</v>
      </c>
      <c r="G31" s="49">
        <v>0</v>
      </c>
      <c r="H31" s="49">
        <v>0</v>
      </c>
      <c r="I31" s="87">
        <v>0</v>
      </c>
    </row>
    <row r="32" spans="1:9">
      <c r="A32" s="142" t="s">
        <v>91</v>
      </c>
      <c r="B32" s="144"/>
      <c r="C32" s="144"/>
      <c r="D32" s="50"/>
      <c r="E32" s="50" t="s">
        <v>8</v>
      </c>
      <c r="F32" s="51">
        <v>0</v>
      </c>
      <c r="G32" s="51">
        <v>7000000</v>
      </c>
      <c r="H32" s="51">
        <v>0</v>
      </c>
      <c r="I32" s="88">
        <v>7000000</v>
      </c>
    </row>
    <row r="33" spans="1:9">
      <c r="A33" s="142"/>
      <c r="B33" s="145"/>
      <c r="C33" s="145"/>
      <c r="D33" s="50"/>
      <c r="E33" s="50" t="s">
        <v>9</v>
      </c>
      <c r="F33" s="51">
        <v>0</v>
      </c>
      <c r="G33" s="51">
        <v>7000000</v>
      </c>
      <c r="H33" s="51">
        <v>0</v>
      </c>
      <c r="I33" s="88">
        <v>7000000</v>
      </c>
    </row>
    <row r="34" spans="1:9">
      <c r="A34" s="143"/>
      <c r="B34" s="146"/>
      <c r="C34" s="146"/>
      <c r="D34" s="50"/>
      <c r="E34" s="50" t="s">
        <v>10</v>
      </c>
      <c r="F34" s="51">
        <v>0</v>
      </c>
      <c r="G34" s="51">
        <v>0</v>
      </c>
      <c r="H34" s="51">
        <v>0</v>
      </c>
      <c r="I34" s="88">
        <v>0</v>
      </c>
    </row>
    <row r="35" spans="1:9">
      <c r="A35" s="147"/>
      <c r="B35" s="148"/>
      <c r="C35" s="148" t="s">
        <v>15</v>
      </c>
      <c r="D35" s="48"/>
      <c r="E35" s="48" t="s">
        <v>8</v>
      </c>
      <c r="F35" s="49">
        <v>0</v>
      </c>
      <c r="G35" s="49">
        <v>1860341</v>
      </c>
      <c r="H35" s="49">
        <v>0</v>
      </c>
      <c r="I35" s="87">
        <v>1860341</v>
      </c>
    </row>
    <row r="36" spans="1:9">
      <c r="A36" s="138"/>
      <c r="B36" s="140"/>
      <c r="C36" s="140"/>
      <c r="D36" s="48"/>
      <c r="E36" s="48" t="s">
        <v>9</v>
      </c>
      <c r="F36" s="49">
        <v>0</v>
      </c>
      <c r="G36" s="49">
        <v>1860341</v>
      </c>
      <c r="H36" s="49">
        <v>0</v>
      </c>
      <c r="I36" s="87">
        <v>1860341</v>
      </c>
    </row>
    <row r="37" spans="1:9">
      <c r="A37" s="138"/>
      <c r="B37" s="140"/>
      <c r="C37" s="141"/>
      <c r="D37" s="48"/>
      <c r="E37" s="48" t="s">
        <v>10</v>
      </c>
      <c r="F37" s="49">
        <v>0</v>
      </c>
      <c r="G37" s="49">
        <v>0</v>
      </c>
      <c r="H37" s="49">
        <v>0</v>
      </c>
      <c r="I37" s="87">
        <v>0</v>
      </c>
    </row>
    <row r="38" spans="1:9">
      <c r="A38" s="142"/>
      <c r="B38" s="145"/>
      <c r="C38" s="144" t="s">
        <v>16</v>
      </c>
      <c r="D38" s="50"/>
      <c r="E38" s="50" t="s">
        <v>8</v>
      </c>
      <c r="F38" s="51">
        <v>0</v>
      </c>
      <c r="G38" s="51">
        <v>0</v>
      </c>
      <c r="H38" s="51">
        <v>12478541</v>
      </c>
      <c r="I38" s="88">
        <v>12478541</v>
      </c>
    </row>
    <row r="39" spans="1:9">
      <c r="A39" s="142"/>
      <c r="B39" s="145"/>
      <c r="C39" s="145"/>
      <c r="D39" s="50"/>
      <c r="E39" s="50" t="s">
        <v>9</v>
      </c>
      <c r="F39" s="51">
        <v>0</v>
      </c>
      <c r="G39" s="51">
        <v>0</v>
      </c>
      <c r="H39" s="51">
        <v>12478541</v>
      </c>
      <c r="I39" s="88">
        <v>12478541</v>
      </c>
    </row>
    <row r="40" spans="1:9">
      <c r="A40" s="142"/>
      <c r="B40" s="145"/>
      <c r="C40" s="146"/>
      <c r="D40" s="50"/>
      <c r="E40" s="50" t="s">
        <v>10</v>
      </c>
      <c r="F40" s="51">
        <v>0</v>
      </c>
      <c r="G40" s="51">
        <v>0</v>
      </c>
      <c r="H40" s="51">
        <v>0</v>
      </c>
      <c r="I40" s="88">
        <v>0</v>
      </c>
    </row>
    <row r="41" spans="1:9">
      <c r="A41" s="138"/>
      <c r="B41" s="140" t="s">
        <v>17</v>
      </c>
      <c r="C41" s="148"/>
      <c r="D41" s="48"/>
      <c r="E41" s="48" t="s">
        <v>8</v>
      </c>
      <c r="F41" s="49">
        <v>0</v>
      </c>
      <c r="G41" s="49">
        <v>1860341</v>
      </c>
      <c r="H41" s="49">
        <v>12478541</v>
      </c>
      <c r="I41" s="87">
        <v>14338882</v>
      </c>
    </row>
    <row r="42" spans="1:9">
      <c r="A42" s="138"/>
      <c r="B42" s="140"/>
      <c r="C42" s="140"/>
      <c r="D42" s="48"/>
      <c r="E42" s="48" t="s">
        <v>9</v>
      </c>
      <c r="F42" s="49">
        <v>0</v>
      </c>
      <c r="G42" s="49">
        <v>1860341</v>
      </c>
      <c r="H42" s="49">
        <v>12478541</v>
      </c>
      <c r="I42" s="87">
        <v>14338882</v>
      </c>
    </row>
    <row r="43" spans="1:9">
      <c r="A43" s="138"/>
      <c r="B43" s="141"/>
      <c r="C43" s="141"/>
      <c r="D43" s="48"/>
      <c r="E43" s="48" t="s">
        <v>10</v>
      </c>
      <c r="F43" s="49">
        <v>0</v>
      </c>
      <c r="G43" s="49">
        <v>0</v>
      </c>
      <c r="H43" s="49">
        <v>0</v>
      </c>
      <c r="I43" s="87">
        <v>0</v>
      </c>
    </row>
    <row r="44" spans="1:9">
      <c r="A44" s="142" t="s">
        <v>17</v>
      </c>
      <c r="B44" s="144"/>
      <c r="C44" s="144"/>
      <c r="D44" s="50"/>
      <c r="E44" s="50" t="s">
        <v>8</v>
      </c>
      <c r="F44" s="51">
        <v>0</v>
      </c>
      <c r="G44" s="51">
        <v>1860341</v>
      </c>
      <c r="H44" s="51">
        <v>12478541</v>
      </c>
      <c r="I44" s="88">
        <v>14338882</v>
      </c>
    </row>
    <row r="45" spans="1:9">
      <c r="A45" s="142"/>
      <c r="B45" s="145"/>
      <c r="C45" s="145"/>
      <c r="D45" s="50"/>
      <c r="E45" s="50" t="s">
        <v>9</v>
      </c>
      <c r="F45" s="51">
        <v>0</v>
      </c>
      <c r="G45" s="51">
        <v>1860341</v>
      </c>
      <c r="H45" s="51">
        <v>12478541</v>
      </c>
      <c r="I45" s="88">
        <v>14338882</v>
      </c>
    </row>
    <row r="46" spans="1:9">
      <c r="A46" s="143"/>
      <c r="B46" s="146"/>
      <c r="C46" s="146"/>
      <c r="D46" s="50"/>
      <c r="E46" s="50" t="s">
        <v>10</v>
      </c>
      <c r="F46" s="51">
        <v>0</v>
      </c>
      <c r="G46" s="51">
        <v>0</v>
      </c>
      <c r="H46" s="51">
        <v>0</v>
      </c>
      <c r="I46" s="88">
        <v>0</v>
      </c>
    </row>
    <row r="47" spans="1:9">
      <c r="A47" s="147"/>
      <c r="B47" s="148"/>
      <c r="C47" s="148" t="s">
        <v>18</v>
      </c>
      <c r="D47" s="48"/>
      <c r="E47" s="48" t="s">
        <v>8</v>
      </c>
      <c r="F47" s="49">
        <v>13399</v>
      </c>
      <c r="G47" s="49">
        <v>1000</v>
      </c>
      <c r="H47" s="49">
        <v>2000</v>
      </c>
      <c r="I47" s="87">
        <v>16399</v>
      </c>
    </row>
    <row r="48" spans="1:9">
      <c r="A48" s="138"/>
      <c r="B48" s="140"/>
      <c r="C48" s="140"/>
      <c r="D48" s="48"/>
      <c r="E48" s="48" t="s">
        <v>9</v>
      </c>
      <c r="F48" s="49">
        <v>3252</v>
      </c>
      <c r="G48" s="49">
        <v>121</v>
      </c>
      <c r="H48" s="49">
        <v>856</v>
      </c>
      <c r="I48" s="87">
        <v>4229</v>
      </c>
    </row>
    <row r="49" spans="1:9">
      <c r="A49" s="138"/>
      <c r="B49" s="140"/>
      <c r="C49" s="141"/>
      <c r="D49" s="48"/>
      <c r="E49" s="48" t="s">
        <v>10</v>
      </c>
      <c r="F49" s="49">
        <v>10147</v>
      </c>
      <c r="G49" s="49">
        <v>879</v>
      </c>
      <c r="H49" s="49">
        <v>1144</v>
      </c>
      <c r="I49" s="87">
        <v>12170</v>
      </c>
    </row>
    <row r="50" spans="1:9">
      <c r="A50" s="142"/>
      <c r="B50" s="145"/>
      <c r="C50" s="144" t="s">
        <v>19</v>
      </c>
      <c r="D50" s="50"/>
      <c r="E50" s="50" t="s">
        <v>8</v>
      </c>
      <c r="F50" s="51">
        <v>0</v>
      </c>
      <c r="G50" s="51">
        <v>1230689</v>
      </c>
      <c r="H50" s="51">
        <v>0</v>
      </c>
      <c r="I50" s="88">
        <v>1230689</v>
      </c>
    </row>
    <row r="51" spans="1:9">
      <c r="A51" s="142"/>
      <c r="B51" s="145"/>
      <c r="C51" s="145"/>
      <c r="D51" s="50"/>
      <c r="E51" s="50" t="s">
        <v>9</v>
      </c>
      <c r="F51" s="51">
        <v>0</v>
      </c>
      <c r="G51" s="51">
        <v>1197960</v>
      </c>
      <c r="H51" s="51">
        <v>0</v>
      </c>
      <c r="I51" s="88">
        <v>1197960</v>
      </c>
    </row>
    <row r="52" spans="1:9">
      <c r="A52" s="149"/>
      <c r="B52" s="150"/>
      <c r="C52" s="150"/>
      <c r="D52" s="71"/>
      <c r="E52" s="71" t="s">
        <v>10</v>
      </c>
      <c r="F52" s="72">
        <v>0</v>
      </c>
      <c r="G52" s="72">
        <v>32729</v>
      </c>
      <c r="H52" s="72">
        <v>0</v>
      </c>
      <c r="I52" s="89">
        <v>32729</v>
      </c>
    </row>
    <row r="53" spans="1:9">
      <c r="A53" s="137"/>
      <c r="B53" s="139" t="s">
        <v>20</v>
      </c>
      <c r="C53" s="139"/>
      <c r="D53" s="73"/>
      <c r="E53" s="73" t="s">
        <v>8</v>
      </c>
      <c r="F53" s="74">
        <v>13399</v>
      </c>
      <c r="G53" s="74">
        <v>1231689</v>
      </c>
      <c r="H53" s="74">
        <v>2000</v>
      </c>
      <c r="I53" s="90">
        <v>1247088</v>
      </c>
    </row>
    <row r="54" spans="1:9">
      <c r="A54" s="138"/>
      <c r="B54" s="140"/>
      <c r="C54" s="140"/>
      <c r="D54" s="48"/>
      <c r="E54" s="48" t="s">
        <v>9</v>
      </c>
      <c r="F54" s="49">
        <v>3252</v>
      </c>
      <c r="G54" s="49">
        <v>1198081</v>
      </c>
      <c r="H54" s="49">
        <v>856</v>
      </c>
      <c r="I54" s="87">
        <v>1202189</v>
      </c>
    </row>
    <row r="55" spans="1:9">
      <c r="A55" s="138"/>
      <c r="B55" s="141"/>
      <c r="C55" s="141"/>
      <c r="D55" s="48"/>
      <c r="E55" s="48" t="s">
        <v>10</v>
      </c>
      <c r="F55" s="49">
        <v>10147</v>
      </c>
      <c r="G55" s="49">
        <v>33608</v>
      </c>
      <c r="H55" s="49">
        <v>1144</v>
      </c>
      <c r="I55" s="87">
        <v>44899</v>
      </c>
    </row>
    <row r="56" spans="1:9">
      <c r="A56" s="142" t="s">
        <v>20</v>
      </c>
      <c r="B56" s="144"/>
      <c r="C56" s="144"/>
      <c r="D56" s="50"/>
      <c r="E56" s="50" t="s">
        <v>8</v>
      </c>
      <c r="F56" s="51">
        <v>13399</v>
      </c>
      <c r="G56" s="51">
        <v>1231689</v>
      </c>
      <c r="H56" s="51">
        <v>2000</v>
      </c>
      <c r="I56" s="88">
        <v>1247088</v>
      </c>
    </row>
    <row r="57" spans="1:9">
      <c r="A57" s="142"/>
      <c r="B57" s="145"/>
      <c r="C57" s="145"/>
      <c r="D57" s="50"/>
      <c r="E57" s="50" t="s">
        <v>9</v>
      </c>
      <c r="F57" s="51">
        <v>3252</v>
      </c>
      <c r="G57" s="51">
        <v>1198081</v>
      </c>
      <c r="H57" s="51">
        <v>856</v>
      </c>
      <c r="I57" s="88">
        <v>1202189</v>
      </c>
    </row>
    <row r="58" spans="1:9">
      <c r="A58" s="143"/>
      <c r="B58" s="146"/>
      <c r="C58" s="146"/>
      <c r="D58" s="50"/>
      <c r="E58" s="50" t="s">
        <v>10</v>
      </c>
      <c r="F58" s="51">
        <v>10147</v>
      </c>
      <c r="G58" s="51">
        <v>33608</v>
      </c>
      <c r="H58" s="51">
        <v>1144</v>
      </c>
      <c r="I58" s="88">
        <v>44899</v>
      </c>
    </row>
    <row r="59" spans="1:9">
      <c r="A59" s="128" t="s">
        <v>21</v>
      </c>
      <c r="B59" s="129"/>
      <c r="C59" s="129"/>
      <c r="D59" s="130"/>
      <c r="E59" s="52" t="s">
        <v>8</v>
      </c>
      <c r="F59" s="53">
        <v>262774529</v>
      </c>
      <c r="G59" s="53">
        <v>10092030</v>
      </c>
      <c r="H59" s="53">
        <v>34371441</v>
      </c>
      <c r="I59" s="91">
        <v>307238000</v>
      </c>
    </row>
    <row r="60" spans="1:9">
      <c r="A60" s="131"/>
      <c r="B60" s="132"/>
      <c r="C60" s="132"/>
      <c r="D60" s="133"/>
      <c r="E60" s="54" t="s">
        <v>9</v>
      </c>
      <c r="F60" s="55">
        <v>262764382</v>
      </c>
      <c r="G60" s="55">
        <v>10058422</v>
      </c>
      <c r="H60" s="55">
        <v>33613797</v>
      </c>
      <c r="I60" s="92">
        <v>306436601</v>
      </c>
    </row>
    <row r="61" spans="1:9">
      <c r="A61" s="134"/>
      <c r="B61" s="135"/>
      <c r="C61" s="135"/>
      <c r="D61" s="136"/>
      <c r="E61" s="93" t="s">
        <v>10</v>
      </c>
      <c r="F61" s="94">
        <v>10147</v>
      </c>
      <c r="G61" s="94">
        <v>33608</v>
      </c>
      <c r="H61" s="94">
        <v>757644</v>
      </c>
      <c r="I61" s="95">
        <v>801399</v>
      </c>
    </row>
  </sheetData>
  <mergeCells count="63">
    <mergeCell ref="I3:I4"/>
    <mergeCell ref="A3:D3"/>
    <mergeCell ref="E3:E4"/>
    <mergeCell ref="F3:F4"/>
    <mergeCell ref="G3:G4"/>
    <mergeCell ref="H3:H4"/>
    <mergeCell ref="A5:A7"/>
    <mergeCell ref="B5:B7"/>
    <mergeCell ref="C5:C7"/>
    <mergeCell ref="A8:A10"/>
    <mergeCell ref="B8:B10"/>
    <mergeCell ref="C8:C10"/>
    <mergeCell ref="A11:A13"/>
    <mergeCell ref="B11:B13"/>
    <mergeCell ref="C11:C13"/>
    <mergeCell ref="A14:A16"/>
    <mergeCell ref="B14:B16"/>
    <mergeCell ref="C14:C16"/>
    <mergeCell ref="A17:A19"/>
    <mergeCell ref="B17:B19"/>
    <mergeCell ref="C17:C19"/>
    <mergeCell ref="A20:A22"/>
    <mergeCell ref="B20:B22"/>
    <mergeCell ref="C20:C22"/>
    <mergeCell ref="A23:A25"/>
    <mergeCell ref="B23:B25"/>
    <mergeCell ref="C23:C25"/>
    <mergeCell ref="A26:A28"/>
    <mergeCell ref="B26:B28"/>
    <mergeCell ref="C26:C28"/>
    <mergeCell ref="A29:A31"/>
    <mergeCell ref="B29:B31"/>
    <mergeCell ref="C29:C31"/>
    <mergeCell ref="A32:A34"/>
    <mergeCell ref="B32:B34"/>
    <mergeCell ref="C32:C34"/>
    <mergeCell ref="A35:A37"/>
    <mergeCell ref="B35:B37"/>
    <mergeCell ref="C35:C37"/>
    <mergeCell ref="A38:A40"/>
    <mergeCell ref="B38:B40"/>
    <mergeCell ref="C38:C40"/>
    <mergeCell ref="B41:B43"/>
    <mergeCell ref="C41:C43"/>
    <mergeCell ref="A44:A46"/>
    <mergeCell ref="B44:B46"/>
    <mergeCell ref="C44:C46"/>
    <mergeCell ref="A1:D1"/>
    <mergeCell ref="A2:D2"/>
    <mergeCell ref="A59:D61"/>
    <mergeCell ref="A53:A55"/>
    <mergeCell ref="B53:B55"/>
    <mergeCell ref="C53:C55"/>
    <mergeCell ref="A56:A58"/>
    <mergeCell ref="B56:B58"/>
    <mergeCell ref="C56:C58"/>
    <mergeCell ref="A47:A49"/>
    <mergeCell ref="B47:B49"/>
    <mergeCell ref="C47:C49"/>
    <mergeCell ref="A50:A52"/>
    <mergeCell ref="B50:B52"/>
    <mergeCell ref="C50:C52"/>
    <mergeCell ref="A41:A43"/>
  </mergeCells>
  <phoneticPr fontId="1" type="noConversion"/>
  <pageMargins left="0.7" right="0.7" top="0.75" bottom="0.75" header="0.3" footer="0.3"/>
  <pageSetup paperSize="9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A9085-368B-4ECB-BA6D-3C70B18FE88F}">
  <dimension ref="A1:H103"/>
  <sheetViews>
    <sheetView view="pageBreakPreview" zoomScale="115" zoomScaleNormal="100" zoomScaleSheetLayoutView="115" workbookViewId="0">
      <selection activeCell="F14" sqref="F14"/>
    </sheetView>
  </sheetViews>
  <sheetFormatPr defaultRowHeight="16.5"/>
  <cols>
    <col min="1" max="3" width="10.625" customWidth="1"/>
    <col min="4" max="4" width="7.625" customWidth="1"/>
    <col min="5" max="8" width="14.125" customWidth="1"/>
  </cols>
  <sheetData>
    <row r="1" spans="1:8" s="42" customFormat="1" ht="26.25">
      <c r="A1" s="126" t="s">
        <v>74</v>
      </c>
      <c r="B1" s="126"/>
      <c r="C1" s="126"/>
    </row>
    <row r="2" spans="1:8" s="42" customFormat="1" ht="26.25" customHeight="1">
      <c r="A2" s="127" t="s">
        <v>73</v>
      </c>
      <c r="B2" s="127"/>
      <c r="C2" s="127"/>
    </row>
    <row r="3" spans="1:8">
      <c r="A3" s="155" t="s">
        <v>0</v>
      </c>
      <c r="B3" s="156"/>
      <c r="C3" s="157"/>
      <c r="D3" s="158" t="s">
        <v>1</v>
      </c>
      <c r="E3" s="158" t="s">
        <v>71</v>
      </c>
      <c r="F3" s="158" t="s">
        <v>90</v>
      </c>
      <c r="G3" s="158" t="s">
        <v>3</v>
      </c>
      <c r="H3" s="153" t="s">
        <v>4</v>
      </c>
    </row>
    <row r="4" spans="1:8">
      <c r="A4" s="85" t="s">
        <v>5</v>
      </c>
      <c r="B4" s="81" t="s">
        <v>6</v>
      </c>
      <c r="C4" s="81" t="s">
        <v>7</v>
      </c>
      <c r="D4" s="159"/>
      <c r="E4" s="159"/>
      <c r="F4" s="159"/>
      <c r="G4" s="159"/>
      <c r="H4" s="154"/>
    </row>
    <row r="5" spans="1:8">
      <c r="A5" s="164"/>
      <c r="B5" s="166"/>
      <c r="C5" s="166" t="s">
        <v>11</v>
      </c>
      <c r="D5" s="56" t="s">
        <v>8</v>
      </c>
      <c r="E5" s="57">
        <v>161584600</v>
      </c>
      <c r="F5" s="57">
        <v>0</v>
      </c>
      <c r="G5" s="57">
        <v>0</v>
      </c>
      <c r="H5" s="96">
        <v>161584600</v>
      </c>
    </row>
    <row r="6" spans="1:8">
      <c r="A6" s="165"/>
      <c r="B6" s="167"/>
      <c r="C6" s="167"/>
      <c r="D6" s="83" t="s">
        <v>9</v>
      </c>
      <c r="E6" s="58">
        <v>161584600</v>
      </c>
      <c r="F6" s="58">
        <v>0</v>
      </c>
      <c r="G6" s="58">
        <v>0</v>
      </c>
      <c r="H6" s="97">
        <v>161584600</v>
      </c>
    </row>
    <row r="7" spans="1:8">
      <c r="A7" s="165"/>
      <c r="B7" s="167"/>
      <c r="C7" s="168"/>
      <c r="D7" s="83" t="s">
        <v>10</v>
      </c>
      <c r="E7" s="58">
        <v>0</v>
      </c>
      <c r="F7" s="58">
        <v>0</v>
      </c>
      <c r="G7" s="58">
        <v>0</v>
      </c>
      <c r="H7" s="97">
        <v>0</v>
      </c>
    </row>
    <row r="8" spans="1:8">
      <c r="A8" s="160"/>
      <c r="B8" s="161"/>
      <c r="C8" s="162" t="s">
        <v>89</v>
      </c>
      <c r="D8" s="82" t="s">
        <v>8</v>
      </c>
      <c r="E8" s="59">
        <v>17784760</v>
      </c>
      <c r="F8" s="59">
        <v>0</v>
      </c>
      <c r="G8" s="59">
        <v>0</v>
      </c>
      <c r="H8" s="98">
        <v>17784760</v>
      </c>
    </row>
    <row r="9" spans="1:8">
      <c r="A9" s="160"/>
      <c r="B9" s="161"/>
      <c r="C9" s="161"/>
      <c r="D9" s="82" t="s">
        <v>9</v>
      </c>
      <c r="E9" s="59">
        <v>17784760</v>
      </c>
      <c r="F9" s="59">
        <v>0</v>
      </c>
      <c r="G9" s="59">
        <v>0</v>
      </c>
      <c r="H9" s="98">
        <v>17784760</v>
      </c>
    </row>
    <row r="10" spans="1:8">
      <c r="A10" s="160"/>
      <c r="B10" s="161"/>
      <c r="C10" s="163"/>
      <c r="D10" s="82" t="s">
        <v>10</v>
      </c>
      <c r="E10" s="59">
        <v>0</v>
      </c>
      <c r="F10" s="59">
        <v>0</v>
      </c>
      <c r="G10" s="59">
        <v>0</v>
      </c>
      <c r="H10" s="98">
        <v>0</v>
      </c>
    </row>
    <row r="11" spans="1:8">
      <c r="A11" s="165"/>
      <c r="B11" s="167"/>
      <c r="C11" s="166" t="s">
        <v>88</v>
      </c>
      <c r="D11" s="83" t="s">
        <v>8</v>
      </c>
      <c r="E11" s="58">
        <v>16217210</v>
      </c>
      <c r="F11" s="58">
        <v>0</v>
      </c>
      <c r="G11" s="58">
        <v>0</v>
      </c>
      <c r="H11" s="97">
        <v>16217210</v>
      </c>
    </row>
    <row r="12" spans="1:8">
      <c r="A12" s="165"/>
      <c r="B12" s="167"/>
      <c r="C12" s="167"/>
      <c r="D12" s="83" t="s">
        <v>9</v>
      </c>
      <c r="E12" s="58">
        <v>16217210</v>
      </c>
      <c r="F12" s="58">
        <v>0</v>
      </c>
      <c r="G12" s="58">
        <v>0</v>
      </c>
      <c r="H12" s="97">
        <v>16217210</v>
      </c>
    </row>
    <row r="13" spans="1:8">
      <c r="A13" s="165"/>
      <c r="B13" s="167"/>
      <c r="C13" s="168"/>
      <c r="D13" s="83" t="s">
        <v>10</v>
      </c>
      <c r="E13" s="58">
        <v>0</v>
      </c>
      <c r="F13" s="58">
        <v>0</v>
      </c>
      <c r="G13" s="58">
        <v>0</v>
      </c>
      <c r="H13" s="97">
        <v>0</v>
      </c>
    </row>
    <row r="14" spans="1:8">
      <c r="A14" s="160"/>
      <c r="B14" s="161"/>
      <c r="C14" s="162" t="s">
        <v>87</v>
      </c>
      <c r="D14" s="82" t="s">
        <v>8</v>
      </c>
      <c r="E14" s="59">
        <v>16786130</v>
      </c>
      <c r="F14" s="59">
        <v>40010</v>
      </c>
      <c r="G14" s="59">
        <v>0</v>
      </c>
      <c r="H14" s="98">
        <v>16826140</v>
      </c>
    </row>
    <row r="15" spans="1:8">
      <c r="A15" s="160"/>
      <c r="B15" s="161"/>
      <c r="C15" s="161"/>
      <c r="D15" s="82" t="s">
        <v>9</v>
      </c>
      <c r="E15" s="59">
        <v>16786130</v>
      </c>
      <c r="F15" s="59">
        <v>0</v>
      </c>
      <c r="G15" s="59">
        <v>0</v>
      </c>
      <c r="H15" s="98">
        <v>16786130</v>
      </c>
    </row>
    <row r="16" spans="1:8">
      <c r="A16" s="160"/>
      <c r="B16" s="161"/>
      <c r="C16" s="163"/>
      <c r="D16" s="82" t="s">
        <v>10</v>
      </c>
      <c r="E16" s="59">
        <v>0</v>
      </c>
      <c r="F16" s="59">
        <v>40010</v>
      </c>
      <c r="G16" s="59">
        <v>0</v>
      </c>
      <c r="H16" s="98">
        <v>40010</v>
      </c>
    </row>
    <row r="17" spans="1:8">
      <c r="A17" s="165"/>
      <c r="B17" s="167" t="s">
        <v>23</v>
      </c>
      <c r="C17" s="166"/>
      <c r="D17" s="83" t="s">
        <v>8</v>
      </c>
      <c r="E17" s="58">
        <v>212372700</v>
      </c>
      <c r="F17" s="58">
        <v>40010</v>
      </c>
      <c r="G17" s="58">
        <v>0</v>
      </c>
      <c r="H17" s="97">
        <v>212412710</v>
      </c>
    </row>
    <row r="18" spans="1:8">
      <c r="A18" s="165"/>
      <c r="B18" s="167"/>
      <c r="C18" s="167"/>
      <c r="D18" s="83" t="s">
        <v>9</v>
      </c>
      <c r="E18" s="58">
        <v>212372700</v>
      </c>
      <c r="F18" s="58">
        <v>0</v>
      </c>
      <c r="G18" s="58">
        <v>0</v>
      </c>
      <c r="H18" s="97">
        <v>212372700</v>
      </c>
    </row>
    <row r="19" spans="1:8">
      <c r="A19" s="165"/>
      <c r="B19" s="168"/>
      <c r="C19" s="168"/>
      <c r="D19" s="83" t="s">
        <v>10</v>
      </c>
      <c r="E19" s="58">
        <v>0</v>
      </c>
      <c r="F19" s="58">
        <v>40010</v>
      </c>
      <c r="G19" s="58">
        <v>0</v>
      </c>
      <c r="H19" s="97">
        <v>40010</v>
      </c>
    </row>
    <row r="20" spans="1:8">
      <c r="A20" s="160"/>
      <c r="B20" s="162"/>
      <c r="C20" s="162" t="s">
        <v>24</v>
      </c>
      <c r="D20" s="82" t="s">
        <v>8</v>
      </c>
      <c r="E20" s="59">
        <v>747000</v>
      </c>
      <c r="F20" s="59">
        <v>1228000</v>
      </c>
      <c r="G20" s="59">
        <v>125000</v>
      </c>
      <c r="H20" s="98">
        <v>2100000</v>
      </c>
    </row>
    <row r="21" spans="1:8">
      <c r="A21" s="160"/>
      <c r="B21" s="161"/>
      <c r="C21" s="161"/>
      <c r="D21" s="82" t="s">
        <v>9</v>
      </c>
      <c r="E21" s="59">
        <v>747000</v>
      </c>
      <c r="F21" s="59">
        <v>1036000</v>
      </c>
      <c r="G21" s="59">
        <v>0</v>
      </c>
      <c r="H21" s="98">
        <v>1783000</v>
      </c>
    </row>
    <row r="22" spans="1:8">
      <c r="A22" s="160"/>
      <c r="B22" s="161"/>
      <c r="C22" s="163"/>
      <c r="D22" s="82" t="s">
        <v>10</v>
      </c>
      <c r="E22" s="59">
        <v>0</v>
      </c>
      <c r="F22" s="59">
        <v>192000</v>
      </c>
      <c r="G22" s="59">
        <v>125000</v>
      </c>
      <c r="H22" s="98">
        <v>317000</v>
      </c>
    </row>
    <row r="23" spans="1:8">
      <c r="A23" s="165"/>
      <c r="B23" s="167"/>
      <c r="C23" s="166" t="s">
        <v>25</v>
      </c>
      <c r="D23" s="83" t="s">
        <v>8</v>
      </c>
      <c r="E23" s="58">
        <v>22000</v>
      </c>
      <c r="F23" s="58">
        <v>0</v>
      </c>
      <c r="G23" s="58">
        <v>0</v>
      </c>
      <c r="H23" s="97">
        <v>22000</v>
      </c>
    </row>
    <row r="24" spans="1:8">
      <c r="A24" s="165"/>
      <c r="B24" s="167"/>
      <c r="C24" s="167"/>
      <c r="D24" s="83" t="s">
        <v>9</v>
      </c>
      <c r="E24" s="58">
        <v>22000</v>
      </c>
      <c r="F24" s="58">
        <v>0</v>
      </c>
      <c r="G24" s="58">
        <v>0</v>
      </c>
      <c r="H24" s="97">
        <v>22000</v>
      </c>
    </row>
    <row r="25" spans="1:8">
      <c r="A25" s="165"/>
      <c r="B25" s="167"/>
      <c r="C25" s="168"/>
      <c r="D25" s="83" t="s">
        <v>10</v>
      </c>
      <c r="E25" s="58">
        <v>0</v>
      </c>
      <c r="F25" s="58">
        <v>0</v>
      </c>
      <c r="G25" s="58">
        <v>0</v>
      </c>
      <c r="H25" s="97">
        <v>0</v>
      </c>
    </row>
    <row r="26" spans="1:8">
      <c r="A26" s="160"/>
      <c r="B26" s="161" t="s">
        <v>72</v>
      </c>
      <c r="C26" s="162"/>
      <c r="D26" s="82" t="s">
        <v>8</v>
      </c>
      <c r="E26" s="59">
        <v>769000</v>
      </c>
      <c r="F26" s="59">
        <v>1228000</v>
      </c>
      <c r="G26" s="59">
        <v>125000</v>
      </c>
      <c r="H26" s="98">
        <v>2122000</v>
      </c>
    </row>
    <row r="27" spans="1:8">
      <c r="A27" s="160"/>
      <c r="B27" s="161"/>
      <c r="C27" s="161"/>
      <c r="D27" s="82" t="s">
        <v>9</v>
      </c>
      <c r="E27" s="59">
        <v>769000</v>
      </c>
      <c r="F27" s="59">
        <v>1036000</v>
      </c>
      <c r="G27" s="59">
        <v>0</v>
      </c>
      <c r="H27" s="98">
        <v>1805000</v>
      </c>
    </row>
    <row r="28" spans="1:8">
      <c r="A28" s="160"/>
      <c r="B28" s="163"/>
      <c r="C28" s="163"/>
      <c r="D28" s="82" t="s">
        <v>10</v>
      </c>
      <c r="E28" s="59">
        <v>0</v>
      </c>
      <c r="F28" s="59">
        <v>192000</v>
      </c>
      <c r="G28" s="59">
        <v>125000</v>
      </c>
      <c r="H28" s="98">
        <v>317000</v>
      </c>
    </row>
    <row r="29" spans="1:8">
      <c r="A29" s="165"/>
      <c r="B29" s="166"/>
      <c r="C29" s="166" t="s">
        <v>26</v>
      </c>
      <c r="D29" s="83" t="s">
        <v>8</v>
      </c>
      <c r="E29" s="58">
        <v>100000</v>
      </c>
      <c r="F29" s="58">
        <v>0</v>
      </c>
      <c r="G29" s="58">
        <v>0</v>
      </c>
      <c r="H29" s="97">
        <v>100000</v>
      </c>
    </row>
    <row r="30" spans="1:8">
      <c r="A30" s="165"/>
      <c r="B30" s="167"/>
      <c r="C30" s="167"/>
      <c r="D30" s="83" t="s">
        <v>9</v>
      </c>
      <c r="E30" s="58">
        <v>100000</v>
      </c>
      <c r="F30" s="58">
        <v>0</v>
      </c>
      <c r="G30" s="58">
        <v>0</v>
      </c>
      <c r="H30" s="97">
        <v>100000</v>
      </c>
    </row>
    <row r="31" spans="1:8">
      <c r="A31" s="165"/>
      <c r="B31" s="167"/>
      <c r="C31" s="168"/>
      <c r="D31" s="83" t="s">
        <v>10</v>
      </c>
      <c r="E31" s="58">
        <v>0</v>
      </c>
      <c r="F31" s="58">
        <v>0</v>
      </c>
      <c r="G31" s="58">
        <v>0</v>
      </c>
      <c r="H31" s="97">
        <v>0</v>
      </c>
    </row>
    <row r="32" spans="1:8">
      <c r="A32" s="160"/>
      <c r="B32" s="161"/>
      <c r="C32" s="162" t="s">
        <v>27</v>
      </c>
      <c r="D32" s="82" t="s">
        <v>8</v>
      </c>
      <c r="E32" s="59">
        <v>2828460</v>
      </c>
      <c r="F32" s="59">
        <v>1000000</v>
      </c>
      <c r="G32" s="59">
        <v>1451540</v>
      </c>
      <c r="H32" s="98">
        <v>5280000</v>
      </c>
    </row>
    <row r="33" spans="1:8">
      <c r="A33" s="160"/>
      <c r="B33" s="161"/>
      <c r="C33" s="161"/>
      <c r="D33" s="82" t="s">
        <v>9</v>
      </c>
      <c r="E33" s="59">
        <v>2828460</v>
      </c>
      <c r="F33" s="59">
        <v>429910</v>
      </c>
      <c r="G33" s="59">
        <v>477345</v>
      </c>
      <c r="H33" s="98">
        <v>3735715</v>
      </c>
    </row>
    <row r="34" spans="1:8">
      <c r="A34" s="160"/>
      <c r="B34" s="161"/>
      <c r="C34" s="163"/>
      <c r="D34" s="82" t="s">
        <v>10</v>
      </c>
      <c r="E34" s="59">
        <v>0</v>
      </c>
      <c r="F34" s="59">
        <v>570090</v>
      </c>
      <c r="G34" s="59">
        <v>974195</v>
      </c>
      <c r="H34" s="98">
        <v>1544285</v>
      </c>
    </row>
    <row r="35" spans="1:8">
      <c r="A35" s="165"/>
      <c r="B35" s="167"/>
      <c r="C35" s="166" t="s">
        <v>86</v>
      </c>
      <c r="D35" s="83" t="s">
        <v>8</v>
      </c>
      <c r="E35" s="58">
        <v>6204766</v>
      </c>
      <c r="F35" s="58">
        <v>850000</v>
      </c>
      <c r="G35" s="58">
        <v>95234</v>
      </c>
      <c r="H35" s="97">
        <v>7150000</v>
      </c>
    </row>
    <row r="36" spans="1:8">
      <c r="A36" s="165"/>
      <c r="B36" s="167"/>
      <c r="C36" s="167"/>
      <c r="D36" s="83" t="s">
        <v>9</v>
      </c>
      <c r="E36" s="58">
        <v>6204766</v>
      </c>
      <c r="F36" s="58">
        <v>421790</v>
      </c>
      <c r="G36" s="58">
        <v>0</v>
      </c>
      <c r="H36" s="97">
        <v>6626556</v>
      </c>
    </row>
    <row r="37" spans="1:8">
      <c r="A37" s="165"/>
      <c r="B37" s="167"/>
      <c r="C37" s="168"/>
      <c r="D37" s="83" t="s">
        <v>10</v>
      </c>
      <c r="E37" s="58">
        <v>0</v>
      </c>
      <c r="F37" s="58">
        <v>428210</v>
      </c>
      <c r="G37" s="58">
        <v>95234</v>
      </c>
      <c r="H37" s="97">
        <v>523444</v>
      </c>
    </row>
    <row r="38" spans="1:8">
      <c r="A38" s="160"/>
      <c r="B38" s="161"/>
      <c r="C38" s="162" t="s">
        <v>85</v>
      </c>
      <c r="D38" s="82" t="s">
        <v>8</v>
      </c>
      <c r="E38" s="59">
        <v>2511003</v>
      </c>
      <c r="F38" s="59">
        <v>100000</v>
      </c>
      <c r="G38" s="59">
        <v>548997</v>
      </c>
      <c r="H38" s="98">
        <v>3160000</v>
      </c>
    </row>
    <row r="39" spans="1:8">
      <c r="A39" s="160"/>
      <c r="B39" s="161"/>
      <c r="C39" s="161"/>
      <c r="D39" s="82" t="s">
        <v>9</v>
      </c>
      <c r="E39" s="59">
        <v>2511003</v>
      </c>
      <c r="F39" s="59">
        <v>5000</v>
      </c>
      <c r="G39" s="59">
        <v>0</v>
      </c>
      <c r="H39" s="98">
        <v>2516003</v>
      </c>
    </row>
    <row r="40" spans="1:8">
      <c r="A40" s="160"/>
      <c r="B40" s="161"/>
      <c r="C40" s="163"/>
      <c r="D40" s="82" t="s">
        <v>10</v>
      </c>
      <c r="E40" s="59">
        <v>0</v>
      </c>
      <c r="F40" s="59">
        <v>95000</v>
      </c>
      <c r="G40" s="59">
        <v>548997</v>
      </c>
      <c r="H40" s="98">
        <v>643997</v>
      </c>
    </row>
    <row r="41" spans="1:8">
      <c r="A41" s="165"/>
      <c r="B41" s="167"/>
      <c r="C41" s="166" t="s">
        <v>84</v>
      </c>
      <c r="D41" s="83" t="s">
        <v>8</v>
      </c>
      <c r="E41" s="58">
        <v>6000000</v>
      </c>
      <c r="F41" s="58">
        <v>0</v>
      </c>
      <c r="G41" s="58">
        <v>0</v>
      </c>
      <c r="H41" s="97">
        <v>6000000</v>
      </c>
    </row>
    <row r="42" spans="1:8">
      <c r="A42" s="165"/>
      <c r="B42" s="167"/>
      <c r="C42" s="167"/>
      <c r="D42" s="83" t="s">
        <v>9</v>
      </c>
      <c r="E42" s="58">
        <v>6000000</v>
      </c>
      <c r="F42" s="58">
        <v>0</v>
      </c>
      <c r="G42" s="58">
        <v>0</v>
      </c>
      <c r="H42" s="97">
        <v>6000000</v>
      </c>
    </row>
    <row r="43" spans="1:8">
      <c r="A43" s="165"/>
      <c r="B43" s="167"/>
      <c r="C43" s="168"/>
      <c r="D43" s="83" t="s">
        <v>10</v>
      </c>
      <c r="E43" s="58">
        <v>0</v>
      </c>
      <c r="F43" s="58">
        <v>0</v>
      </c>
      <c r="G43" s="58">
        <v>0</v>
      </c>
      <c r="H43" s="97">
        <v>0</v>
      </c>
    </row>
    <row r="44" spans="1:8">
      <c r="A44" s="160"/>
      <c r="B44" s="161"/>
      <c r="C44" s="162" t="s">
        <v>83</v>
      </c>
      <c r="D44" s="82" t="s">
        <v>8</v>
      </c>
      <c r="E44" s="59">
        <v>723000</v>
      </c>
      <c r="F44" s="59">
        <v>0</v>
      </c>
      <c r="G44" s="59">
        <v>77000</v>
      </c>
      <c r="H44" s="98">
        <v>800000</v>
      </c>
    </row>
    <row r="45" spans="1:8">
      <c r="A45" s="160"/>
      <c r="B45" s="161"/>
      <c r="C45" s="161"/>
      <c r="D45" s="82" t="s">
        <v>9</v>
      </c>
      <c r="E45" s="59">
        <v>723000</v>
      </c>
      <c r="F45" s="59">
        <v>0</v>
      </c>
      <c r="G45" s="59">
        <v>0</v>
      </c>
      <c r="H45" s="98">
        <v>723000</v>
      </c>
    </row>
    <row r="46" spans="1:8">
      <c r="A46" s="160"/>
      <c r="B46" s="161"/>
      <c r="C46" s="163"/>
      <c r="D46" s="82" t="s">
        <v>10</v>
      </c>
      <c r="E46" s="59">
        <v>0</v>
      </c>
      <c r="F46" s="59">
        <v>0</v>
      </c>
      <c r="G46" s="59">
        <v>77000</v>
      </c>
      <c r="H46" s="98">
        <v>77000</v>
      </c>
    </row>
    <row r="47" spans="1:8">
      <c r="A47" s="165"/>
      <c r="B47" s="167" t="s">
        <v>28</v>
      </c>
      <c r="C47" s="166"/>
      <c r="D47" s="83" t="s">
        <v>8</v>
      </c>
      <c r="E47" s="58">
        <v>18367229</v>
      </c>
      <c r="F47" s="58">
        <v>1950000</v>
      </c>
      <c r="G47" s="58">
        <v>2172771</v>
      </c>
      <c r="H47" s="97">
        <v>22490000</v>
      </c>
    </row>
    <row r="48" spans="1:8">
      <c r="A48" s="165"/>
      <c r="B48" s="167"/>
      <c r="C48" s="167"/>
      <c r="D48" s="83" t="s">
        <v>9</v>
      </c>
      <c r="E48" s="58">
        <v>18367229</v>
      </c>
      <c r="F48" s="58">
        <v>856700</v>
      </c>
      <c r="G48" s="58">
        <v>477345</v>
      </c>
      <c r="H48" s="97">
        <v>19701274</v>
      </c>
    </row>
    <row r="49" spans="1:8">
      <c r="A49" s="165"/>
      <c r="B49" s="168"/>
      <c r="C49" s="168"/>
      <c r="D49" s="83" t="s">
        <v>10</v>
      </c>
      <c r="E49" s="58">
        <v>0</v>
      </c>
      <c r="F49" s="58">
        <v>1093300</v>
      </c>
      <c r="G49" s="58">
        <v>1695426</v>
      </c>
      <c r="H49" s="97">
        <v>2788726</v>
      </c>
    </row>
    <row r="50" spans="1:8">
      <c r="A50" s="99"/>
      <c r="B50" s="70"/>
      <c r="C50" s="70"/>
      <c r="D50" s="82" t="s">
        <v>8</v>
      </c>
      <c r="E50" s="59">
        <v>231508929</v>
      </c>
      <c r="F50" s="59">
        <v>3218010</v>
      </c>
      <c r="G50" s="59">
        <v>2297771</v>
      </c>
      <c r="H50" s="98">
        <v>237024710</v>
      </c>
    </row>
    <row r="51" spans="1:8">
      <c r="A51" s="100" t="s">
        <v>101</v>
      </c>
      <c r="B51" s="79"/>
      <c r="C51" s="79"/>
      <c r="D51" s="78" t="s">
        <v>9</v>
      </c>
      <c r="E51" s="80">
        <v>231508929</v>
      </c>
      <c r="F51" s="80">
        <v>1892700</v>
      </c>
      <c r="G51" s="80">
        <v>477345</v>
      </c>
      <c r="H51" s="101">
        <v>233878974</v>
      </c>
    </row>
    <row r="52" spans="1:8">
      <c r="A52" s="102"/>
      <c r="B52" s="75"/>
      <c r="C52" s="75"/>
      <c r="D52" s="76" t="s">
        <v>10</v>
      </c>
      <c r="E52" s="77">
        <v>0</v>
      </c>
      <c r="F52" s="77">
        <v>1325310</v>
      </c>
      <c r="G52" s="77">
        <v>1820426</v>
      </c>
      <c r="H52" s="103">
        <v>3145736</v>
      </c>
    </row>
    <row r="53" spans="1:8">
      <c r="A53" s="164"/>
      <c r="B53" s="166"/>
      <c r="C53" s="166" t="s">
        <v>30</v>
      </c>
      <c r="D53" s="83" t="s">
        <v>8</v>
      </c>
      <c r="E53" s="58">
        <v>0</v>
      </c>
      <c r="F53" s="58">
        <v>3600000</v>
      </c>
      <c r="G53" s="58">
        <v>0</v>
      </c>
      <c r="H53" s="97">
        <v>3600000</v>
      </c>
    </row>
    <row r="54" spans="1:8">
      <c r="A54" s="165"/>
      <c r="B54" s="167"/>
      <c r="C54" s="167"/>
      <c r="D54" s="83" t="s">
        <v>9</v>
      </c>
      <c r="E54" s="58">
        <v>0</v>
      </c>
      <c r="F54" s="58">
        <v>3542868</v>
      </c>
      <c r="G54" s="58">
        <v>0</v>
      </c>
      <c r="H54" s="97">
        <v>3542868</v>
      </c>
    </row>
    <row r="55" spans="1:8">
      <c r="A55" s="165"/>
      <c r="B55" s="167"/>
      <c r="C55" s="168"/>
      <c r="D55" s="83" t="s">
        <v>10</v>
      </c>
      <c r="E55" s="58">
        <v>0</v>
      </c>
      <c r="F55" s="58">
        <v>57132</v>
      </c>
      <c r="G55" s="58">
        <v>0</v>
      </c>
      <c r="H55" s="97">
        <v>57132</v>
      </c>
    </row>
    <row r="56" spans="1:8">
      <c r="A56" s="160"/>
      <c r="B56" s="161" t="s">
        <v>29</v>
      </c>
      <c r="C56" s="162"/>
      <c r="D56" s="82" t="s">
        <v>8</v>
      </c>
      <c r="E56" s="59">
        <v>0</v>
      </c>
      <c r="F56" s="59">
        <v>3600000</v>
      </c>
      <c r="G56" s="59">
        <v>0</v>
      </c>
      <c r="H56" s="98">
        <v>3600000</v>
      </c>
    </row>
    <row r="57" spans="1:8">
      <c r="A57" s="160"/>
      <c r="B57" s="161"/>
      <c r="C57" s="161"/>
      <c r="D57" s="82" t="s">
        <v>9</v>
      </c>
      <c r="E57" s="59">
        <v>0</v>
      </c>
      <c r="F57" s="59">
        <v>3542868</v>
      </c>
      <c r="G57" s="59">
        <v>0</v>
      </c>
      <c r="H57" s="98">
        <v>3542868</v>
      </c>
    </row>
    <row r="58" spans="1:8">
      <c r="A58" s="160"/>
      <c r="B58" s="163"/>
      <c r="C58" s="163"/>
      <c r="D58" s="82" t="s">
        <v>10</v>
      </c>
      <c r="E58" s="59">
        <v>0</v>
      </c>
      <c r="F58" s="59">
        <v>57132</v>
      </c>
      <c r="G58" s="59">
        <v>0</v>
      </c>
      <c r="H58" s="98">
        <v>57132</v>
      </c>
    </row>
    <row r="59" spans="1:8">
      <c r="A59" s="165" t="s">
        <v>31</v>
      </c>
      <c r="B59" s="166"/>
      <c r="C59" s="166"/>
      <c r="D59" s="83" t="s">
        <v>8</v>
      </c>
      <c r="E59" s="58">
        <v>0</v>
      </c>
      <c r="F59" s="58">
        <v>3600000</v>
      </c>
      <c r="G59" s="58">
        <v>0</v>
      </c>
      <c r="H59" s="97">
        <v>3600000</v>
      </c>
    </row>
    <row r="60" spans="1:8">
      <c r="A60" s="165"/>
      <c r="B60" s="167"/>
      <c r="C60" s="167"/>
      <c r="D60" s="83" t="s">
        <v>9</v>
      </c>
      <c r="E60" s="58">
        <v>0</v>
      </c>
      <c r="F60" s="58">
        <v>3542868</v>
      </c>
      <c r="G60" s="58">
        <v>0</v>
      </c>
      <c r="H60" s="97">
        <v>3542868</v>
      </c>
    </row>
    <row r="61" spans="1:8">
      <c r="A61" s="170"/>
      <c r="B61" s="168"/>
      <c r="C61" s="168"/>
      <c r="D61" s="83" t="s">
        <v>10</v>
      </c>
      <c r="E61" s="58">
        <v>0</v>
      </c>
      <c r="F61" s="58">
        <v>57132</v>
      </c>
      <c r="G61" s="58">
        <v>0</v>
      </c>
      <c r="H61" s="97">
        <v>57132</v>
      </c>
    </row>
    <row r="62" spans="1:8">
      <c r="A62" s="169"/>
      <c r="B62" s="162"/>
      <c r="C62" s="162" t="s">
        <v>82</v>
      </c>
      <c r="D62" s="82" t="s">
        <v>8</v>
      </c>
      <c r="E62" s="59">
        <v>30863771</v>
      </c>
      <c r="F62" s="59">
        <v>3273020</v>
      </c>
      <c r="G62" s="59">
        <v>30012009</v>
      </c>
      <c r="H62" s="98">
        <v>64148800</v>
      </c>
    </row>
    <row r="63" spans="1:8">
      <c r="A63" s="160"/>
      <c r="B63" s="161"/>
      <c r="C63" s="161"/>
      <c r="D63" s="82" t="s">
        <v>9</v>
      </c>
      <c r="E63" s="59">
        <v>30863771</v>
      </c>
      <c r="F63" s="59">
        <v>283810</v>
      </c>
      <c r="G63" s="59">
        <v>20363680</v>
      </c>
      <c r="H63" s="98">
        <v>51511261</v>
      </c>
    </row>
    <row r="64" spans="1:8">
      <c r="A64" s="160"/>
      <c r="B64" s="161"/>
      <c r="C64" s="163"/>
      <c r="D64" s="82" t="s">
        <v>10</v>
      </c>
      <c r="E64" s="59">
        <v>0</v>
      </c>
      <c r="F64" s="59">
        <v>2989210</v>
      </c>
      <c r="G64" s="59">
        <v>9648329</v>
      </c>
      <c r="H64" s="98">
        <v>12637539</v>
      </c>
    </row>
    <row r="65" spans="1:8">
      <c r="A65" s="165"/>
      <c r="B65" s="167" t="s">
        <v>32</v>
      </c>
      <c r="C65" s="166"/>
      <c r="D65" s="83" t="s">
        <v>8</v>
      </c>
      <c r="E65" s="58">
        <v>30863771</v>
      </c>
      <c r="F65" s="58">
        <v>3273020</v>
      </c>
      <c r="G65" s="58">
        <v>30012009</v>
      </c>
      <c r="H65" s="97">
        <v>64148800</v>
      </c>
    </row>
    <row r="66" spans="1:8">
      <c r="A66" s="165"/>
      <c r="B66" s="167"/>
      <c r="C66" s="167"/>
      <c r="D66" s="83" t="s">
        <v>9</v>
      </c>
      <c r="E66" s="58">
        <v>30863771</v>
      </c>
      <c r="F66" s="58">
        <v>283810</v>
      </c>
      <c r="G66" s="58">
        <v>20363680</v>
      </c>
      <c r="H66" s="97">
        <v>51511261</v>
      </c>
    </row>
    <row r="67" spans="1:8">
      <c r="A67" s="165"/>
      <c r="B67" s="168"/>
      <c r="C67" s="168"/>
      <c r="D67" s="83" t="s">
        <v>10</v>
      </c>
      <c r="E67" s="58">
        <v>0</v>
      </c>
      <c r="F67" s="58">
        <v>2989210</v>
      </c>
      <c r="G67" s="58">
        <v>9648329</v>
      </c>
      <c r="H67" s="97">
        <v>12637539</v>
      </c>
    </row>
    <row r="68" spans="1:8">
      <c r="A68" s="160" t="s">
        <v>32</v>
      </c>
      <c r="B68" s="162"/>
      <c r="C68" s="162"/>
      <c r="D68" s="82" t="s">
        <v>8</v>
      </c>
      <c r="E68" s="59">
        <v>30863771</v>
      </c>
      <c r="F68" s="59">
        <v>3273020</v>
      </c>
      <c r="G68" s="59">
        <v>30012009</v>
      </c>
      <c r="H68" s="98">
        <v>64148800</v>
      </c>
    </row>
    <row r="69" spans="1:8">
      <c r="A69" s="160"/>
      <c r="B69" s="161"/>
      <c r="C69" s="161"/>
      <c r="D69" s="82" t="s">
        <v>9</v>
      </c>
      <c r="E69" s="59">
        <v>30863771</v>
      </c>
      <c r="F69" s="59">
        <v>283810</v>
      </c>
      <c r="G69" s="59">
        <v>20363680</v>
      </c>
      <c r="H69" s="98">
        <v>51511261</v>
      </c>
    </row>
    <row r="70" spans="1:8">
      <c r="A70" s="171"/>
      <c r="B70" s="163"/>
      <c r="C70" s="163"/>
      <c r="D70" s="82" t="s">
        <v>10</v>
      </c>
      <c r="E70" s="59">
        <v>0</v>
      </c>
      <c r="F70" s="59">
        <v>2989210</v>
      </c>
      <c r="G70" s="59">
        <v>9648329</v>
      </c>
      <c r="H70" s="98">
        <v>12637539</v>
      </c>
    </row>
    <row r="71" spans="1:8">
      <c r="A71" s="164"/>
      <c r="B71" s="166"/>
      <c r="C71" s="166" t="s">
        <v>81</v>
      </c>
      <c r="D71" s="83" t="s">
        <v>8</v>
      </c>
      <c r="E71" s="58">
        <v>0</v>
      </c>
      <c r="F71" s="58">
        <v>0</v>
      </c>
      <c r="G71" s="58">
        <v>540000</v>
      </c>
      <c r="H71" s="97">
        <v>540000</v>
      </c>
    </row>
    <row r="72" spans="1:8">
      <c r="A72" s="165"/>
      <c r="B72" s="167"/>
      <c r="C72" s="167"/>
      <c r="D72" s="83" t="s">
        <v>9</v>
      </c>
      <c r="E72" s="58">
        <v>0</v>
      </c>
      <c r="F72" s="58">
        <v>0</v>
      </c>
      <c r="G72" s="58">
        <v>540000</v>
      </c>
      <c r="H72" s="97">
        <v>540000</v>
      </c>
    </row>
    <row r="73" spans="1:8">
      <c r="A73" s="165"/>
      <c r="B73" s="167"/>
      <c r="C73" s="168"/>
      <c r="D73" s="83" t="s">
        <v>10</v>
      </c>
      <c r="E73" s="58">
        <v>0</v>
      </c>
      <c r="F73" s="58">
        <v>0</v>
      </c>
      <c r="G73" s="58">
        <v>0</v>
      </c>
      <c r="H73" s="97">
        <v>0</v>
      </c>
    </row>
    <row r="74" spans="1:8">
      <c r="A74" s="160"/>
      <c r="B74" s="161" t="s">
        <v>33</v>
      </c>
      <c r="C74" s="162"/>
      <c r="D74" s="82" t="s">
        <v>8</v>
      </c>
      <c r="E74" s="59">
        <v>0</v>
      </c>
      <c r="F74" s="59">
        <v>0</v>
      </c>
      <c r="G74" s="59">
        <v>540000</v>
      </c>
      <c r="H74" s="98">
        <v>540000</v>
      </c>
    </row>
    <row r="75" spans="1:8">
      <c r="A75" s="160"/>
      <c r="B75" s="161"/>
      <c r="C75" s="161"/>
      <c r="D75" s="82" t="s">
        <v>9</v>
      </c>
      <c r="E75" s="59">
        <v>0</v>
      </c>
      <c r="F75" s="59">
        <v>0</v>
      </c>
      <c r="G75" s="59">
        <v>540000</v>
      </c>
      <c r="H75" s="98">
        <v>540000</v>
      </c>
    </row>
    <row r="76" spans="1:8">
      <c r="A76" s="160"/>
      <c r="B76" s="163"/>
      <c r="C76" s="163"/>
      <c r="D76" s="82" t="s">
        <v>10</v>
      </c>
      <c r="E76" s="59">
        <v>0</v>
      </c>
      <c r="F76" s="59">
        <v>0</v>
      </c>
      <c r="G76" s="59">
        <v>0</v>
      </c>
      <c r="H76" s="98">
        <v>0</v>
      </c>
    </row>
    <row r="77" spans="1:8">
      <c r="A77" s="165" t="s">
        <v>33</v>
      </c>
      <c r="B77" s="166"/>
      <c r="C77" s="166"/>
      <c r="D77" s="83" t="s">
        <v>8</v>
      </c>
      <c r="E77" s="58">
        <v>0</v>
      </c>
      <c r="F77" s="58">
        <v>0</v>
      </c>
      <c r="G77" s="58">
        <v>540000</v>
      </c>
      <c r="H77" s="97">
        <v>540000</v>
      </c>
    </row>
    <row r="78" spans="1:8">
      <c r="A78" s="165"/>
      <c r="B78" s="167"/>
      <c r="C78" s="167"/>
      <c r="D78" s="83" t="s">
        <v>9</v>
      </c>
      <c r="E78" s="58">
        <v>0</v>
      </c>
      <c r="F78" s="58">
        <v>0</v>
      </c>
      <c r="G78" s="58">
        <v>540000</v>
      </c>
      <c r="H78" s="97">
        <v>540000</v>
      </c>
    </row>
    <row r="79" spans="1:8">
      <c r="A79" s="170"/>
      <c r="B79" s="168"/>
      <c r="C79" s="168"/>
      <c r="D79" s="83" t="s">
        <v>10</v>
      </c>
      <c r="E79" s="58">
        <v>0</v>
      </c>
      <c r="F79" s="58">
        <v>0</v>
      </c>
      <c r="G79" s="58">
        <v>0</v>
      </c>
      <c r="H79" s="97">
        <v>0</v>
      </c>
    </row>
    <row r="80" spans="1:8">
      <c r="A80" s="169"/>
      <c r="B80" s="162"/>
      <c r="C80" s="162" t="s">
        <v>34</v>
      </c>
      <c r="D80" s="82" t="s">
        <v>8</v>
      </c>
      <c r="E80" s="59">
        <v>0</v>
      </c>
      <c r="F80" s="59">
        <v>0</v>
      </c>
      <c r="G80" s="59">
        <v>10000</v>
      </c>
      <c r="H80" s="98">
        <v>10000</v>
      </c>
    </row>
    <row r="81" spans="1:8">
      <c r="A81" s="160"/>
      <c r="B81" s="161"/>
      <c r="C81" s="161"/>
      <c r="D81" s="82" t="s">
        <v>9</v>
      </c>
      <c r="E81" s="59">
        <v>0</v>
      </c>
      <c r="F81" s="59">
        <v>0</v>
      </c>
      <c r="G81" s="59">
        <v>0</v>
      </c>
      <c r="H81" s="98">
        <v>0</v>
      </c>
    </row>
    <row r="82" spans="1:8">
      <c r="A82" s="160"/>
      <c r="B82" s="161"/>
      <c r="C82" s="163"/>
      <c r="D82" s="82" t="s">
        <v>10</v>
      </c>
      <c r="E82" s="59">
        <v>0</v>
      </c>
      <c r="F82" s="59">
        <v>0</v>
      </c>
      <c r="G82" s="59">
        <v>10000</v>
      </c>
      <c r="H82" s="98">
        <v>10000</v>
      </c>
    </row>
    <row r="83" spans="1:8">
      <c r="A83" s="165"/>
      <c r="B83" s="167" t="s">
        <v>34</v>
      </c>
      <c r="C83" s="166"/>
      <c r="D83" s="83" t="s">
        <v>8</v>
      </c>
      <c r="E83" s="58">
        <v>0</v>
      </c>
      <c r="F83" s="58">
        <v>0</v>
      </c>
      <c r="G83" s="58">
        <v>10000</v>
      </c>
      <c r="H83" s="97">
        <v>10000</v>
      </c>
    </row>
    <row r="84" spans="1:8">
      <c r="A84" s="165"/>
      <c r="B84" s="167"/>
      <c r="C84" s="167"/>
      <c r="D84" s="83" t="s">
        <v>9</v>
      </c>
      <c r="E84" s="58">
        <v>0</v>
      </c>
      <c r="F84" s="58">
        <v>0</v>
      </c>
      <c r="G84" s="58">
        <v>0</v>
      </c>
      <c r="H84" s="97">
        <v>0</v>
      </c>
    </row>
    <row r="85" spans="1:8">
      <c r="A85" s="165"/>
      <c r="B85" s="168"/>
      <c r="C85" s="168"/>
      <c r="D85" s="83" t="s">
        <v>10</v>
      </c>
      <c r="E85" s="58">
        <v>0</v>
      </c>
      <c r="F85" s="58">
        <v>0</v>
      </c>
      <c r="G85" s="58">
        <v>10000</v>
      </c>
      <c r="H85" s="97">
        <v>10000</v>
      </c>
    </row>
    <row r="86" spans="1:8">
      <c r="A86" s="160" t="s">
        <v>34</v>
      </c>
      <c r="B86" s="162"/>
      <c r="C86" s="162"/>
      <c r="D86" s="82" t="s">
        <v>8</v>
      </c>
      <c r="E86" s="59">
        <v>0</v>
      </c>
      <c r="F86" s="59">
        <v>0</v>
      </c>
      <c r="G86" s="59">
        <v>10000</v>
      </c>
      <c r="H86" s="98">
        <v>10000</v>
      </c>
    </row>
    <row r="87" spans="1:8">
      <c r="A87" s="160"/>
      <c r="B87" s="161"/>
      <c r="C87" s="161"/>
      <c r="D87" s="82" t="s">
        <v>9</v>
      </c>
      <c r="E87" s="59">
        <v>0</v>
      </c>
      <c r="F87" s="59">
        <v>0</v>
      </c>
      <c r="G87" s="59">
        <v>0</v>
      </c>
      <c r="H87" s="98">
        <v>0</v>
      </c>
    </row>
    <row r="88" spans="1:8">
      <c r="A88" s="171"/>
      <c r="B88" s="163"/>
      <c r="C88" s="163"/>
      <c r="D88" s="82" t="s">
        <v>10</v>
      </c>
      <c r="E88" s="59">
        <v>0</v>
      </c>
      <c r="F88" s="59">
        <v>0</v>
      </c>
      <c r="G88" s="59">
        <v>10000</v>
      </c>
      <c r="H88" s="98">
        <v>10000</v>
      </c>
    </row>
    <row r="89" spans="1:8">
      <c r="A89" s="164"/>
      <c r="B89" s="166"/>
      <c r="C89" s="166" t="s">
        <v>35</v>
      </c>
      <c r="D89" s="83" t="s">
        <v>8</v>
      </c>
      <c r="E89" s="58">
        <v>0</v>
      </c>
      <c r="F89" s="58">
        <v>0</v>
      </c>
      <c r="G89" s="58">
        <v>1398402</v>
      </c>
      <c r="H89" s="97">
        <v>1398402</v>
      </c>
    </row>
    <row r="90" spans="1:8">
      <c r="A90" s="165"/>
      <c r="B90" s="167"/>
      <c r="C90" s="167"/>
      <c r="D90" s="83" t="s">
        <v>9</v>
      </c>
      <c r="E90" s="58">
        <v>0</v>
      </c>
      <c r="F90" s="58">
        <v>0</v>
      </c>
      <c r="G90" s="58">
        <v>0</v>
      </c>
      <c r="H90" s="97">
        <v>0</v>
      </c>
    </row>
    <row r="91" spans="1:8">
      <c r="A91" s="165"/>
      <c r="B91" s="167"/>
      <c r="C91" s="168"/>
      <c r="D91" s="83" t="s">
        <v>10</v>
      </c>
      <c r="E91" s="58">
        <v>0</v>
      </c>
      <c r="F91" s="58">
        <v>0</v>
      </c>
      <c r="G91" s="58">
        <v>1398402</v>
      </c>
      <c r="H91" s="97">
        <v>1398402</v>
      </c>
    </row>
    <row r="92" spans="1:8">
      <c r="A92" s="160"/>
      <c r="B92" s="161"/>
      <c r="C92" s="162" t="s">
        <v>80</v>
      </c>
      <c r="D92" s="82" t="s">
        <v>8</v>
      </c>
      <c r="E92" s="59">
        <v>401829</v>
      </c>
      <c r="F92" s="59">
        <v>1000</v>
      </c>
      <c r="G92" s="59">
        <v>113259</v>
      </c>
      <c r="H92" s="98">
        <v>516088</v>
      </c>
    </row>
    <row r="93" spans="1:8">
      <c r="A93" s="160"/>
      <c r="B93" s="161"/>
      <c r="C93" s="161"/>
      <c r="D93" s="82" t="s">
        <v>9</v>
      </c>
      <c r="E93" s="59">
        <v>391682</v>
      </c>
      <c r="F93" s="59">
        <v>0</v>
      </c>
      <c r="G93" s="59">
        <v>0</v>
      </c>
      <c r="H93" s="98">
        <v>391682</v>
      </c>
    </row>
    <row r="94" spans="1:8">
      <c r="A94" s="160"/>
      <c r="B94" s="161"/>
      <c r="C94" s="163"/>
      <c r="D94" s="82" t="s">
        <v>10</v>
      </c>
      <c r="E94" s="59">
        <v>10147</v>
      </c>
      <c r="F94" s="59">
        <v>1000</v>
      </c>
      <c r="G94" s="59">
        <v>113259</v>
      </c>
      <c r="H94" s="98">
        <v>124406</v>
      </c>
    </row>
    <row r="95" spans="1:8">
      <c r="A95" s="165"/>
      <c r="B95" s="167" t="s">
        <v>36</v>
      </c>
      <c r="C95" s="166"/>
      <c r="D95" s="83" t="s">
        <v>8</v>
      </c>
      <c r="E95" s="58">
        <v>401829</v>
      </c>
      <c r="F95" s="58">
        <v>1000</v>
      </c>
      <c r="G95" s="58">
        <v>1511661</v>
      </c>
      <c r="H95" s="97">
        <v>1914490</v>
      </c>
    </row>
    <row r="96" spans="1:8">
      <c r="A96" s="165"/>
      <c r="B96" s="167"/>
      <c r="C96" s="167"/>
      <c r="D96" s="83" t="s">
        <v>9</v>
      </c>
      <c r="E96" s="58">
        <v>391682</v>
      </c>
      <c r="F96" s="58">
        <v>0</v>
      </c>
      <c r="G96" s="58">
        <v>0</v>
      </c>
      <c r="H96" s="97">
        <v>391682</v>
      </c>
    </row>
    <row r="97" spans="1:8">
      <c r="A97" s="165"/>
      <c r="B97" s="168"/>
      <c r="C97" s="168"/>
      <c r="D97" s="83" t="s">
        <v>10</v>
      </c>
      <c r="E97" s="58">
        <v>10147</v>
      </c>
      <c r="F97" s="58">
        <v>1000</v>
      </c>
      <c r="G97" s="58">
        <v>1511661</v>
      </c>
      <c r="H97" s="97">
        <v>1522808</v>
      </c>
    </row>
    <row r="98" spans="1:8">
      <c r="A98" s="160" t="s">
        <v>36</v>
      </c>
      <c r="B98" s="162"/>
      <c r="C98" s="162"/>
      <c r="D98" s="82" t="s">
        <v>8</v>
      </c>
      <c r="E98" s="59">
        <v>401829</v>
      </c>
      <c r="F98" s="59">
        <v>1000</v>
      </c>
      <c r="G98" s="59">
        <v>1511661</v>
      </c>
      <c r="H98" s="98">
        <v>1914490</v>
      </c>
    </row>
    <row r="99" spans="1:8">
      <c r="A99" s="160"/>
      <c r="B99" s="161"/>
      <c r="C99" s="161"/>
      <c r="D99" s="82" t="s">
        <v>9</v>
      </c>
      <c r="E99" s="59">
        <v>391682</v>
      </c>
      <c r="F99" s="59">
        <v>0</v>
      </c>
      <c r="G99" s="59">
        <v>0</v>
      </c>
      <c r="H99" s="98">
        <v>391682</v>
      </c>
    </row>
    <row r="100" spans="1:8">
      <c r="A100" s="171"/>
      <c r="B100" s="163"/>
      <c r="C100" s="163"/>
      <c r="D100" s="82" t="s">
        <v>10</v>
      </c>
      <c r="E100" s="59">
        <v>10147</v>
      </c>
      <c r="F100" s="59">
        <v>1000</v>
      </c>
      <c r="G100" s="59">
        <v>1511661</v>
      </c>
      <c r="H100" s="98">
        <v>1522808</v>
      </c>
    </row>
    <row r="101" spans="1:8">
      <c r="A101" s="128" t="s">
        <v>21</v>
      </c>
      <c r="B101" s="129"/>
      <c r="C101" s="130"/>
      <c r="D101" s="52" t="s">
        <v>8</v>
      </c>
      <c r="E101" s="53">
        <v>262774529</v>
      </c>
      <c r="F101" s="53">
        <v>10092030</v>
      </c>
      <c r="G101" s="53">
        <v>34371441</v>
      </c>
      <c r="H101" s="91">
        <v>307238000</v>
      </c>
    </row>
    <row r="102" spans="1:8">
      <c r="A102" s="131"/>
      <c r="B102" s="132"/>
      <c r="C102" s="133"/>
      <c r="D102" s="54" t="s">
        <v>9</v>
      </c>
      <c r="E102" s="55">
        <v>262764382</v>
      </c>
      <c r="F102" s="55">
        <v>5719378</v>
      </c>
      <c r="G102" s="55">
        <v>21381025</v>
      </c>
      <c r="H102" s="92">
        <v>289864785</v>
      </c>
    </row>
    <row r="103" spans="1:8">
      <c r="A103" s="134"/>
      <c r="B103" s="135"/>
      <c r="C103" s="136"/>
      <c r="D103" s="93" t="s">
        <v>10</v>
      </c>
      <c r="E103" s="94">
        <v>10147</v>
      </c>
      <c r="F103" s="94">
        <v>4372652</v>
      </c>
      <c r="G103" s="94">
        <v>12990416</v>
      </c>
      <c r="H103" s="95">
        <v>17373215</v>
      </c>
    </row>
  </sheetData>
  <mergeCells count="102">
    <mergeCell ref="A1:C1"/>
    <mergeCell ref="A2:C2"/>
    <mergeCell ref="A89:A91"/>
    <mergeCell ref="B89:B91"/>
    <mergeCell ref="C89:C91"/>
    <mergeCell ref="A92:A94"/>
    <mergeCell ref="B92:B94"/>
    <mergeCell ref="C92:C94"/>
    <mergeCell ref="A101:C103"/>
    <mergeCell ref="A95:A97"/>
    <mergeCell ref="B95:B97"/>
    <mergeCell ref="C95:C97"/>
    <mergeCell ref="A98:A100"/>
    <mergeCell ref="B98:B100"/>
    <mergeCell ref="C98:C100"/>
    <mergeCell ref="A77:A79"/>
    <mergeCell ref="B77:B79"/>
    <mergeCell ref="C77:C79"/>
    <mergeCell ref="A80:A82"/>
    <mergeCell ref="B80:B82"/>
    <mergeCell ref="C80:C82"/>
    <mergeCell ref="A83:A85"/>
    <mergeCell ref="B83:B85"/>
    <mergeCell ref="C83:C85"/>
    <mergeCell ref="A86:A88"/>
    <mergeCell ref="B86:B88"/>
    <mergeCell ref="C86:C88"/>
    <mergeCell ref="A65:A67"/>
    <mergeCell ref="B65:B67"/>
    <mergeCell ref="C65:C67"/>
    <mergeCell ref="A68:A70"/>
    <mergeCell ref="B68:B70"/>
    <mergeCell ref="C68:C70"/>
    <mergeCell ref="A71:A73"/>
    <mergeCell ref="B71:B73"/>
    <mergeCell ref="C71:C73"/>
    <mergeCell ref="A74:A76"/>
    <mergeCell ref="B74:B76"/>
    <mergeCell ref="C74:C76"/>
    <mergeCell ref="A62:A64"/>
    <mergeCell ref="B62:B64"/>
    <mergeCell ref="C62:C64"/>
    <mergeCell ref="A41:A43"/>
    <mergeCell ref="B41:B43"/>
    <mergeCell ref="C41:C43"/>
    <mergeCell ref="A44:A46"/>
    <mergeCell ref="B44:B46"/>
    <mergeCell ref="C44:C46"/>
    <mergeCell ref="A47:A49"/>
    <mergeCell ref="B47:B49"/>
    <mergeCell ref="C47:C49"/>
    <mergeCell ref="A53:A55"/>
    <mergeCell ref="B53:B55"/>
    <mergeCell ref="C53:C55"/>
    <mergeCell ref="A56:A58"/>
    <mergeCell ref="B56:B58"/>
    <mergeCell ref="C56:C58"/>
    <mergeCell ref="A59:A61"/>
    <mergeCell ref="B59:B61"/>
    <mergeCell ref="C59:C61"/>
    <mergeCell ref="A38:A40"/>
    <mergeCell ref="B38:B40"/>
    <mergeCell ref="C38:C40"/>
    <mergeCell ref="A17:A19"/>
    <mergeCell ref="B17:B19"/>
    <mergeCell ref="C17:C19"/>
    <mergeCell ref="A20:A22"/>
    <mergeCell ref="B20:B22"/>
    <mergeCell ref="C20:C22"/>
    <mergeCell ref="A23:A25"/>
    <mergeCell ref="B23:B25"/>
    <mergeCell ref="C23:C25"/>
    <mergeCell ref="A26:A28"/>
    <mergeCell ref="B26:B28"/>
    <mergeCell ref="C26:C28"/>
    <mergeCell ref="A29:A31"/>
    <mergeCell ref="B29:B31"/>
    <mergeCell ref="C29:C31"/>
    <mergeCell ref="A32:A34"/>
    <mergeCell ref="B32:B34"/>
    <mergeCell ref="C32:C34"/>
    <mergeCell ref="A35:A37"/>
    <mergeCell ref="B35:B37"/>
    <mergeCell ref="C35:C37"/>
    <mergeCell ref="A14:A16"/>
    <mergeCell ref="B14:B16"/>
    <mergeCell ref="C14:C16"/>
    <mergeCell ref="A3:C3"/>
    <mergeCell ref="D3:D4"/>
    <mergeCell ref="E3:E4"/>
    <mergeCell ref="F3:F4"/>
    <mergeCell ref="G3:G4"/>
    <mergeCell ref="H3:H4"/>
    <mergeCell ref="A5:A7"/>
    <mergeCell ref="B5:B7"/>
    <mergeCell ref="C5:C7"/>
    <mergeCell ref="A8:A10"/>
    <mergeCell ref="B8:B10"/>
    <mergeCell ref="C8:C10"/>
    <mergeCell ref="A11:A13"/>
    <mergeCell ref="B11:B13"/>
    <mergeCell ref="C11:C13"/>
  </mergeCells>
  <phoneticPr fontId="1" type="noConversion"/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2</vt:i4>
      </vt:variant>
    </vt:vector>
  </HeadingPairs>
  <TitlesOfParts>
    <vt:vector size="6" baseType="lpstr">
      <vt:lpstr>표지</vt:lpstr>
      <vt:lpstr>총괄표</vt:lpstr>
      <vt:lpstr>세입결산서</vt:lpstr>
      <vt:lpstr>세출결산서</vt:lpstr>
      <vt:lpstr>총괄표!Print_Area</vt:lpstr>
      <vt:lpstr>표지!Print_Area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USER</cp:lastModifiedBy>
  <cp:lastPrinted>2022-02-11T05:45:45Z</cp:lastPrinted>
  <dcterms:created xsi:type="dcterms:W3CDTF">2018-01-26T08:36:28Z</dcterms:created>
  <dcterms:modified xsi:type="dcterms:W3CDTF">2022-02-11T05:51:52Z</dcterms:modified>
</cp:coreProperties>
</file>