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FB04174D-024C-4304-83F5-E3C119893FF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E14" i="1"/>
  <c r="D14" i="1"/>
  <c r="E20" i="1"/>
  <c r="D20" i="1" s="1"/>
  <c r="I20" i="1"/>
  <c r="E7" i="1" l="1"/>
  <c r="I7" i="1"/>
  <c r="D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M7" authorId="0" shapeId="0" xr:uid="{702BAF27-DC0A-4133-9E91-4EDB09812862}">
      <text>
        <r>
          <rPr>
            <b/>
            <sz val="9"/>
            <color indexed="81"/>
            <rFont val="Tahoma"/>
            <family val="2"/>
          </rPr>
          <t>PC:</t>
        </r>
      </text>
    </comment>
  </commentList>
</comments>
</file>

<file path=xl/sharedStrings.xml><?xml version="1.0" encoding="utf-8"?>
<sst xmlns="http://schemas.openxmlformats.org/spreadsheetml/2006/main" count="65" uniqueCount="30">
  <si>
    <t>○ 경증치매노인 기억학교 정산보고서 정산총괄표 세부내역</t>
    <phoneticPr fontId="1" type="noConversion"/>
  </si>
  <si>
    <t>예산액(총사업비)</t>
    <phoneticPr fontId="1" type="noConversion"/>
  </si>
  <si>
    <t xml:space="preserve">보조금 </t>
    <phoneticPr fontId="1" type="noConversion"/>
  </si>
  <si>
    <t>구군비</t>
    <phoneticPr fontId="1" type="noConversion"/>
  </si>
  <si>
    <t>자부담</t>
    <phoneticPr fontId="1" type="noConversion"/>
  </si>
  <si>
    <t xml:space="preserve">수익금 </t>
    <phoneticPr fontId="1" type="noConversion"/>
  </si>
  <si>
    <t>법인전입금</t>
    <phoneticPr fontId="1" type="noConversion"/>
  </si>
  <si>
    <t>후원금</t>
    <phoneticPr fontId="1" type="noConversion"/>
  </si>
  <si>
    <t>구군</t>
    <phoneticPr fontId="1" type="noConversion"/>
  </si>
  <si>
    <t xml:space="preserve">시설명 </t>
    <phoneticPr fontId="1" type="noConversion"/>
  </si>
  <si>
    <t xml:space="preserve">(단위: 원) </t>
    <phoneticPr fontId="1" type="noConversion"/>
  </si>
  <si>
    <t>기  금</t>
    <phoneticPr fontId="1" type="noConversion"/>
  </si>
  <si>
    <t>시  비</t>
    <phoneticPr fontId="1" type="noConversion"/>
  </si>
  <si>
    <t>잡수입
(실습비 등)</t>
    <phoneticPr fontId="1" type="noConversion"/>
  </si>
  <si>
    <t>연번</t>
    <phoneticPr fontId="1" type="noConversion"/>
  </si>
  <si>
    <t xml:space="preserve">합  계 </t>
    <phoneticPr fontId="1" type="noConversion"/>
  </si>
  <si>
    <t>소  계</t>
    <phoneticPr fontId="1" type="noConversion"/>
  </si>
  <si>
    <t>집  행  액</t>
    <phoneticPr fontId="1" type="noConversion"/>
  </si>
  <si>
    <t>집 행 잔 액</t>
    <phoneticPr fontId="1" type="noConversion"/>
  </si>
  <si>
    <t>남구</t>
    <phoneticPr fontId="1" type="noConversion"/>
  </si>
  <si>
    <t>참좋은기억학교</t>
    <phoneticPr fontId="1" type="noConversion"/>
  </si>
  <si>
    <t>잡수입=</t>
    <phoneticPr fontId="1" type="noConversion"/>
  </si>
  <si>
    <t>전년도이월금+</t>
    <phoneticPr fontId="1" type="noConversion"/>
  </si>
  <si>
    <t>기타잡수입(잡수입목O/ 관,항X)+</t>
    <phoneticPr fontId="1" type="noConversion"/>
  </si>
  <si>
    <t>식비이자수익</t>
    <phoneticPr fontId="1" type="noConversion"/>
  </si>
  <si>
    <t>수익금=</t>
    <phoneticPr fontId="1" type="noConversion"/>
  </si>
  <si>
    <t>수익금액+</t>
    <phoneticPr fontId="1" type="noConversion"/>
  </si>
  <si>
    <t>실비이자</t>
    <phoneticPr fontId="1" type="noConversion"/>
  </si>
  <si>
    <t>집행잔액=</t>
    <phoneticPr fontId="1" type="noConversion"/>
  </si>
  <si>
    <t>다음년도 이월금=수익금액잔액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</si>
</sst>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HY견고딕"/>
      <family val="1"/>
      <charset val="129"/>
    </font>
    <font>
      <b/>
      <sz val="11"/>
      <color rgb="FF0000CC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 wrapText="1"/>
    </xf>
    <xf numFmtId="3" fontId="0" fillId="0" borderId="15" xfId="0" applyNumberFormat="1" applyBorder="1">
      <alignment vertical="center"/>
    </xf>
    <xf numFmtId="41" fontId="0" fillId="0" borderId="17" xfId="1" applyFont="1" applyBorder="1">
      <alignment vertical="center"/>
    </xf>
    <xf numFmtId="3" fontId="6" fillId="0" borderId="17" xfId="0" applyNumberFormat="1" applyFont="1" applyBorder="1">
      <alignment vertical="center"/>
    </xf>
    <xf numFmtId="41" fontId="6" fillId="0" borderId="17" xfId="1" applyFont="1" applyBorder="1">
      <alignment vertical="center"/>
    </xf>
    <xf numFmtId="3" fontId="6" fillId="0" borderId="15" xfId="0" applyNumberFormat="1" applyFont="1" applyBorder="1">
      <alignment vertical="center"/>
    </xf>
    <xf numFmtId="0" fontId="4" fillId="5" borderId="21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41" fontId="0" fillId="0" borderId="15" xfId="1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3" fontId="7" fillId="0" borderId="17" xfId="0" applyNumberFormat="1" applyFont="1" applyBorder="1">
      <alignment vertical="center"/>
    </xf>
    <xf numFmtId="0" fontId="7" fillId="0" borderId="17" xfId="0" applyFont="1" applyBorder="1">
      <alignment vertical="center"/>
    </xf>
    <xf numFmtId="3" fontId="7" fillId="0" borderId="16" xfId="0" applyNumberFormat="1" applyFont="1" applyBorder="1">
      <alignment vertical="center"/>
    </xf>
    <xf numFmtId="3" fontId="4" fillId="0" borderId="17" xfId="0" applyNumberFormat="1" applyFont="1" applyBorder="1">
      <alignment vertical="center"/>
    </xf>
    <xf numFmtId="0" fontId="4" fillId="0" borderId="17" xfId="0" applyFont="1" applyBorder="1">
      <alignment vertical="center"/>
    </xf>
    <xf numFmtId="3" fontId="4" fillId="0" borderId="16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0"/>
  <sheetViews>
    <sheetView tabSelected="1"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O7" sqref="O7:O8"/>
    </sheetView>
  </sheetViews>
  <sheetFormatPr defaultRowHeight="16.5" x14ac:dyDescent="0.3"/>
  <cols>
    <col min="2" max="2" width="10.625" customWidth="1"/>
    <col min="3" max="13" width="13.625" customWidth="1"/>
    <col min="14" max="14" width="3.625" customWidth="1"/>
    <col min="15" max="23" width="13.625" customWidth="1"/>
  </cols>
  <sheetData>
    <row r="1" spans="1:18" ht="30.75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8" ht="15.75" customHeight="1" x14ac:dyDescent="0.3"/>
    <row r="3" spans="1:18" x14ac:dyDescent="0.3">
      <c r="A3" s="5" t="s">
        <v>10</v>
      </c>
    </row>
    <row r="4" spans="1:18" s="6" customFormat="1" ht="24.95" customHeight="1" x14ac:dyDescent="0.3">
      <c r="A4" s="49" t="s">
        <v>14</v>
      </c>
      <c r="B4" s="33" t="s">
        <v>8</v>
      </c>
      <c r="C4" s="36" t="s">
        <v>9</v>
      </c>
      <c r="D4" s="42" t="s">
        <v>1</v>
      </c>
      <c r="E4" s="42"/>
      <c r="F4" s="43"/>
      <c r="G4" s="43"/>
      <c r="H4" s="43"/>
      <c r="I4" s="43"/>
      <c r="J4" s="43"/>
      <c r="K4" s="43"/>
      <c r="L4" s="43"/>
      <c r="M4" s="44"/>
    </row>
    <row r="5" spans="1:18" s="6" customFormat="1" ht="24.95" customHeight="1" x14ac:dyDescent="0.3">
      <c r="A5" s="50"/>
      <c r="B5" s="34"/>
      <c r="C5" s="37"/>
      <c r="D5" s="25" t="s">
        <v>15</v>
      </c>
      <c r="E5" s="23" t="s">
        <v>2</v>
      </c>
      <c r="F5" s="24"/>
      <c r="G5" s="24"/>
      <c r="H5" s="25"/>
      <c r="I5" s="23" t="s">
        <v>4</v>
      </c>
      <c r="J5" s="24"/>
      <c r="K5" s="24"/>
      <c r="L5" s="24"/>
      <c r="M5" s="26"/>
    </row>
    <row r="6" spans="1:18" s="6" customFormat="1" ht="36" customHeight="1" thickBot="1" x14ac:dyDescent="0.35">
      <c r="A6" s="51"/>
      <c r="B6" s="35"/>
      <c r="C6" s="38"/>
      <c r="D6" s="41"/>
      <c r="E6" s="7" t="s">
        <v>16</v>
      </c>
      <c r="F6" s="8" t="s">
        <v>11</v>
      </c>
      <c r="G6" s="8" t="s">
        <v>12</v>
      </c>
      <c r="H6" s="8" t="s">
        <v>3</v>
      </c>
      <c r="I6" s="8" t="s">
        <v>16</v>
      </c>
      <c r="J6" s="8" t="s">
        <v>5</v>
      </c>
      <c r="K6" s="8" t="s">
        <v>6</v>
      </c>
      <c r="L6" s="8" t="s">
        <v>7</v>
      </c>
      <c r="M6" s="9" t="s">
        <v>13</v>
      </c>
    </row>
    <row r="7" spans="1:18" ht="35.1" customHeight="1" thickTop="1" x14ac:dyDescent="0.3">
      <c r="A7" s="1"/>
      <c r="B7" s="2" t="s">
        <v>19</v>
      </c>
      <c r="C7" s="3" t="s">
        <v>20</v>
      </c>
      <c r="D7" s="14">
        <f>SUM(E7,I7)</f>
        <v>349745544</v>
      </c>
      <c r="E7" s="14">
        <f>SUM(F7:H7)</f>
        <v>315367000</v>
      </c>
      <c r="F7" s="16">
        <v>84067000</v>
      </c>
      <c r="G7" s="17">
        <v>185040000</v>
      </c>
      <c r="H7" s="17">
        <v>46260000</v>
      </c>
      <c r="I7" s="57">
        <f>SUM(J7:M7)</f>
        <v>34378544</v>
      </c>
      <c r="J7" s="57">
        <v>24481548</v>
      </c>
      <c r="K7" s="58">
        <v>0</v>
      </c>
      <c r="L7" s="58">
        <v>0</v>
      </c>
      <c r="M7" s="59">
        <v>9896996</v>
      </c>
      <c r="O7" s="64" t="s">
        <v>21</v>
      </c>
      <c r="P7" s="64" t="s">
        <v>22</v>
      </c>
      <c r="Q7" s="65" t="s">
        <v>23</v>
      </c>
      <c r="R7" s="64" t="s">
        <v>24</v>
      </c>
    </row>
    <row r="8" spans="1:18" x14ac:dyDescent="0.3">
      <c r="O8" s="64"/>
      <c r="P8" s="64"/>
      <c r="Q8" s="65"/>
      <c r="R8" s="64"/>
    </row>
    <row r="11" spans="1:18" x14ac:dyDescent="0.3">
      <c r="A11" s="49" t="s">
        <v>14</v>
      </c>
      <c r="B11" s="33" t="s">
        <v>8</v>
      </c>
      <c r="C11" s="36" t="s">
        <v>9</v>
      </c>
      <c r="D11" s="27" t="s">
        <v>17</v>
      </c>
      <c r="E11" s="27"/>
      <c r="F11" s="28"/>
      <c r="G11" s="28"/>
      <c r="H11" s="28"/>
      <c r="I11" s="28"/>
      <c r="J11" s="28"/>
      <c r="K11" s="28"/>
      <c r="L11" s="28"/>
      <c r="M11" s="29"/>
      <c r="O11" s="63" t="s">
        <v>25</v>
      </c>
      <c r="P11" s="63" t="s">
        <v>26</v>
      </c>
      <c r="Q11" s="63" t="s">
        <v>27</v>
      </c>
    </row>
    <row r="12" spans="1:18" x14ac:dyDescent="0.3">
      <c r="A12" s="50"/>
      <c r="B12" s="34"/>
      <c r="C12" s="37"/>
      <c r="D12" s="32" t="s">
        <v>15</v>
      </c>
      <c r="E12" s="30" t="s">
        <v>2</v>
      </c>
      <c r="F12" s="31"/>
      <c r="G12" s="31"/>
      <c r="H12" s="32"/>
      <c r="I12" s="30" t="s">
        <v>4</v>
      </c>
      <c r="J12" s="31"/>
      <c r="K12" s="31"/>
      <c r="L12" s="31"/>
      <c r="M12" s="40"/>
    </row>
    <row r="13" spans="1:18" ht="33.75" thickBot="1" x14ac:dyDescent="0.35">
      <c r="A13" s="51"/>
      <c r="B13" s="35"/>
      <c r="C13" s="38"/>
      <c r="D13" s="39"/>
      <c r="E13" s="20" t="s">
        <v>16</v>
      </c>
      <c r="F13" s="10" t="s">
        <v>11</v>
      </c>
      <c r="G13" s="10" t="s">
        <v>12</v>
      </c>
      <c r="H13" s="10" t="s">
        <v>3</v>
      </c>
      <c r="I13" s="10" t="s">
        <v>16</v>
      </c>
      <c r="J13" s="10" t="s">
        <v>5</v>
      </c>
      <c r="K13" s="10" t="s">
        <v>6</v>
      </c>
      <c r="L13" s="10" t="s">
        <v>7</v>
      </c>
      <c r="M13" s="11" t="s">
        <v>13</v>
      </c>
    </row>
    <row r="14" spans="1:18" ht="19.5" customHeight="1" thickTop="1" x14ac:dyDescent="0.3">
      <c r="A14" s="1"/>
      <c r="B14" s="2" t="s">
        <v>19</v>
      </c>
      <c r="C14" s="3" t="s">
        <v>20</v>
      </c>
      <c r="D14" s="18">
        <f>SUM(E14,I14)</f>
        <v>338008937</v>
      </c>
      <c r="E14" s="18">
        <f>SUM(F14:H14)</f>
        <v>309477873</v>
      </c>
      <c r="F14" s="16">
        <v>84067000</v>
      </c>
      <c r="G14" s="15">
        <v>180328700</v>
      </c>
      <c r="H14" s="15">
        <v>45082173</v>
      </c>
      <c r="I14" s="60">
        <f>SUM(J14:M14)</f>
        <v>28531064</v>
      </c>
      <c r="J14" s="60">
        <v>18634068</v>
      </c>
      <c r="K14" s="61">
        <v>0</v>
      </c>
      <c r="L14" s="61">
        <v>0</v>
      </c>
      <c r="M14" s="62">
        <v>9896996</v>
      </c>
    </row>
    <row r="17" spans="1:16" x14ac:dyDescent="0.3">
      <c r="A17" s="49" t="s">
        <v>14</v>
      </c>
      <c r="B17" s="33" t="s">
        <v>8</v>
      </c>
      <c r="C17" s="36" t="s">
        <v>9</v>
      </c>
      <c r="D17" s="52" t="s">
        <v>18</v>
      </c>
      <c r="E17" s="53"/>
      <c r="F17" s="53"/>
      <c r="G17" s="53"/>
      <c r="H17" s="53"/>
      <c r="I17" s="53"/>
      <c r="J17" s="53"/>
      <c r="K17" s="53"/>
      <c r="L17" s="53"/>
      <c r="M17" s="54"/>
    </row>
    <row r="18" spans="1:16" x14ac:dyDescent="0.3">
      <c r="A18" s="50"/>
      <c r="B18" s="34"/>
      <c r="C18" s="37"/>
      <c r="D18" s="55" t="s">
        <v>15</v>
      </c>
      <c r="E18" s="46" t="s">
        <v>2</v>
      </c>
      <c r="F18" s="47"/>
      <c r="G18" s="47"/>
      <c r="H18" s="45"/>
      <c r="I18" s="46" t="s">
        <v>4</v>
      </c>
      <c r="J18" s="47"/>
      <c r="K18" s="47"/>
      <c r="L18" s="47"/>
      <c r="M18" s="48"/>
    </row>
    <row r="19" spans="1:16" ht="33.75" thickBot="1" x14ac:dyDescent="0.35">
      <c r="A19" s="51"/>
      <c r="B19" s="35"/>
      <c r="C19" s="38"/>
      <c r="D19" s="56"/>
      <c r="E19" s="19" t="s">
        <v>16</v>
      </c>
      <c r="F19" s="12" t="s">
        <v>11</v>
      </c>
      <c r="G19" s="12" t="s">
        <v>12</v>
      </c>
      <c r="H19" s="12" t="s">
        <v>3</v>
      </c>
      <c r="I19" s="12" t="s">
        <v>16</v>
      </c>
      <c r="J19" s="12" t="s">
        <v>5</v>
      </c>
      <c r="K19" s="12" t="s">
        <v>6</v>
      </c>
      <c r="L19" s="12" t="s">
        <v>7</v>
      </c>
      <c r="M19" s="13" t="s">
        <v>13</v>
      </c>
      <c r="O19" s="66" t="s">
        <v>28</v>
      </c>
      <c r="P19" s="67" t="s">
        <v>29</v>
      </c>
    </row>
    <row r="20" spans="1:16" ht="17.25" thickTop="1" x14ac:dyDescent="0.3">
      <c r="A20" s="1"/>
      <c r="B20" s="2" t="s">
        <v>19</v>
      </c>
      <c r="C20" s="3" t="s">
        <v>20</v>
      </c>
      <c r="D20" s="14">
        <f>SUM(E20,I20)</f>
        <v>11736607</v>
      </c>
      <c r="E20" s="21">
        <f>SUM(F20:H20)</f>
        <v>5889127</v>
      </c>
      <c r="F20" s="4">
        <v>0</v>
      </c>
      <c r="G20" s="15">
        <v>4711300</v>
      </c>
      <c r="H20" s="15">
        <v>1177827</v>
      </c>
      <c r="I20" s="60">
        <f>SUM(J20:M20)</f>
        <v>5847480</v>
      </c>
      <c r="J20" s="60">
        <v>5847480</v>
      </c>
      <c r="K20" s="61">
        <v>0</v>
      </c>
      <c r="L20" s="61">
        <v>0</v>
      </c>
      <c r="M20" s="61">
        <v>0</v>
      </c>
      <c r="O20" s="66"/>
      <c r="P20" s="67"/>
    </row>
  </sheetData>
  <mergeCells count="28">
    <mergeCell ref="Q7:Q8"/>
    <mergeCell ref="P7:P8"/>
    <mergeCell ref="R7:R8"/>
    <mergeCell ref="O7:O8"/>
    <mergeCell ref="P19:P20"/>
    <mergeCell ref="O19:O20"/>
    <mergeCell ref="D17:M17"/>
    <mergeCell ref="A17:A19"/>
    <mergeCell ref="B17:B19"/>
    <mergeCell ref="C17:C19"/>
    <mergeCell ref="D11:M11"/>
    <mergeCell ref="D12:D13"/>
    <mergeCell ref="E12:H12"/>
    <mergeCell ref="I12:M12"/>
    <mergeCell ref="A4:A6"/>
    <mergeCell ref="A11:A13"/>
    <mergeCell ref="B11:B13"/>
    <mergeCell ref="C11:C13"/>
    <mergeCell ref="I18:M18"/>
    <mergeCell ref="E18:H18"/>
    <mergeCell ref="D18:D19"/>
    <mergeCell ref="A1:K1"/>
    <mergeCell ref="E5:H5"/>
    <mergeCell ref="I5:M5"/>
    <mergeCell ref="B4:B6"/>
    <mergeCell ref="C4:C6"/>
    <mergeCell ref="D5:D6"/>
    <mergeCell ref="D4:M4"/>
  </mergeCells>
  <phoneticPr fontId="1" type="noConversion"/>
  <pageMargins left="0.7" right="0.7" top="0.75" bottom="0.75" header="0.3" footer="0.3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usercom</dc:creator>
  <cp:lastModifiedBy>PC</cp:lastModifiedBy>
  <cp:lastPrinted>2022-03-07T05:06:05Z</cp:lastPrinted>
  <dcterms:created xsi:type="dcterms:W3CDTF">2021-02-09T07:13:32Z</dcterms:created>
  <dcterms:modified xsi:type="dcterms:W3CDTF">2022-03-07T05:31:42Z</dcterms:modified>
</cp:coreProperties>
</file>