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결산\맞돌\"/>
    </mc:Choice>
  </mc:AlternateContent>
  <xr:revisionPtr revIDLastSave="0" documentId="13_ncr:1_{558AA4E1-FCEE-485A-B63E-D07439B6701B}" xr6:coauthVersionLast="46" xr6:coauthVersionMax="46" xr10:uidLastSave="{00000000-0000-0000-0000-000000000000}"/>
  <bookViews>
    <workbookView xWindow="28680" yWindow="-120" windowWidth="19440" windowHeight="15000" xr2:uid="{00000000-000D-0000-FFFF-FFFF00000000}"/>
  </bookViews>
  <sheets>
    <sheet name="표지" sheetId="6" r:id="rId1"/>
    <sheet name="총괄표" sheetId="7" r:id="rId2"/>
    <sheet name="세입결산서" sheetId="12" r:id="rId3"/>
    <sheet name="세출결산서" sheetId="13" r:id="rId4"/>
  </sheets>
  <definedNames>
    <definedName name="_xlnm.Print_Area" localSheetId="1">총괄표!$A$1:$E$19</definedName>
    <definedName name="_xlnm.Print_Area" localSheetId="0">표지!$A$1:$C$17</definedName>
    <definedName name="_xlnm.Print_Titles" localSheetId="3">세출결산서!#REF!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C19" i="7"/>
  <c r="D18" i="7"/>
  <c r="C18" i="7"/>
  <c r="D17" i="7"/>
  <c r="C17" i="7"/>
  <c r="D16" i="7"/>
  <c r="C16" i="7"/>
  <c r="D15" i="7"/>
  <c r="C15" i="7"/>
  <c r="D9" i="7"/>
  <c r="C9" i="7"/>
  <c r="D8" i="7"/>
  <c r="C8" i="7"/>
  <c r="D7" i="7"/>
  <c r="C7" i="7"/>
  <c r="D6" i="7"/>
  <c r="C6" i="7"/>
  <c r="C14" i="7" l="1"/>
  <c r="C5" i="7"/>
  <c r="E19" i="7"/>
  <c r="E18" i="7"/>
  <c r="E17" i="7"/>
  <c r="E16" i="7"/>
  <c r="E15" i="7"/>
  <c r="D14" i="7"/>
  <c r="E9" i="7"/>
  <c r="E8" i="7"/>
  <c r="E7" i="7"/>
  <c r="E6" i="7"/>
  <c r="D5" i="7"/>
  <c r="E5" i="7" l="1"/>
  <c r="E14" i="7"/>
</calcChain>
</file>

<file path=xl/sharedStrings.xml><?xml version="1.0" encoding="utf-8"?>
<sst xmlns="http://schemas.openxmlformats.org/spreadsheetml/2006/main" count="218" uniqueCount="84">
  <si>
    <t>과목</t>
  </si>
  <si>
    <t>구분</t>
  </si>
  <si>
    <t>정부보조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</si>
  <si>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</si>
  <si>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</si>
  <si>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</si>
  <si>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</si>
  <si>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</si>
  <si>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</si>
  <si>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</si>
  <si>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</si>
  <si>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급여</t>
  </si>
  <si>
    <t>지정후원금</t>
  </si>
  <si>
    <t>비지정후원금</t>
  </si>
  <si>
    <t>후원금수입</t>
  </si>
  <si>
    <t>전년도이월금</t>
  </si>
  <si>
    <t>전년도이월금(후원금)</t>
  </si>
  <si>
    <t>이월금</t>
  </si>
  <si>
    <t>기타예금이자수입</t>
  </si>
  <si>
    <t>잡수입</t>
  </si>
  <si>
    <t>총합계</t>
  </si>
  <si>
    <t>1) 세입결산서</t>
    <phoneticPr fontId="1" type="noConversion"/>
  </si>
  <si>
    <t>인건비</t>
  </si>
  <si>
    <t>기관운영비</t>
  </si>
  <si>
    <t>회의비</t>
  </si>
  <si>
    <t>여비</t>
  </si>
  <si>
    <t>수용비 및 수수료</t>
  </si>
  <si>
    <t>운영비</t>
  </si>
  <si>
    <t>사무비</t>
  </si>
  <si>
    <t>사업비</t>
  </si>
  <si>
    <t>예비비</t>
  </si>
  <si>
    <t>예비비 및 기타</t>
  </si>
  <si>
    <t>사회복지법인무일복지재단</t>
    <phoneticPr fontId="2" type="noConversion"/>
  </si>
  <si>
    <t>세                  입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</si>
  <si>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</si>
  <si>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</si>
  <si>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</si>
  <si>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 계</t>
    <phoneticPr fontId="2" type="noConversion"/>
  </si>
  <si>
    <t>세                    출</t>
    <phoneticPr fontId="2" type="noConversion"/>
  </si>
  <si>
    <t>총       계</t>
    <phoneticPr fontId="2" type="noConversion"/>
  </si>
  <si>
    <t>04보   조   금</t>
    <phoneticPr fontId="2" type="noConversion"/>
  </si>
  <si>
    <t>보조금수입</t>
    <phoneticPr fontId="2" type="noConversion"/>
  </si>
  <si>
    <t>05후   원   금</t>
    <phoneticPr fontId="2" type="noConversion"/>
  </si>
  <si>
    <t>후원금 수입</t>
    <phoneticPr fontId="2" type="noConversion"/>
  </si>
  <si>
    <t>09이   월   금</t>
    <phoneticPr fontId="2" type="noConversion"/>
  </si>
  <si>
    <t>이월금</t>
    <phoneticPr fontId="2" type="noConversion"/>
  </si>
  <si>
    <t>10잡   수   입</t>
    <phoneticPr fontId="2" type="noConversion"/>
  </si>
  <si>
    <t>잡수입</t>
    <phoneticPr fontId="2" type="noConversion"/>
  </si>
  <si>
    <t>01사   무   비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</si>
  <si>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</si>
  <si>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</si>
  <si>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</si>
  <si>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03사   업   비</t>
    <phoneticPr fontId="2" type="noConversion"/>
  </si>
  <si>
    <t>08예   비   비</t>
    <phoneticPr fontId="2" type="noConversion"/>
  </si>
  <si>
    <t>예비비</t>
    <phoneticPr fontId="2" type="noConversion"/>
  </si>
  <si>
    <t>(단위:원)</t>
    <phoneticPr fontId="2" type="noConversion"/>
  </si>
  <si>
    <t>(단위:원)</t>
    <phoneticPr fontId="2" type="noConversion"/>
  </si>
  <si>
    <t>보조금</t>
  </si>
  <si>
    <t>업무추진비</t>
  </si>
  <si>
    <t>2) 세출결산서</t>
    <phoneticPr fontId="1" type="noConversion"/>
  </si>
  <si>
    <t xml:space="preserve">      2023년</t>
    <phoneticPr fontId="2" type="noConversion"/>
  </si>
  <si>
    <t>2024.     02.</t>
    <phoneticPr fontId="2" type="noConversion"/>
  </si>
  <si>
    <t>2023년 결산추경(A)</t>
    <phoneticPr fontId="2" type="noConversion"/>
  </si>
  <si>
    <t>2023년 결산(B)</t>
    <phoneticPr fontId="2" type="noConversion"/>
  </si>
  <si>
    <t>2023년 결산추경(A)</t>
    <phoneticPr fontId="2" type="noConversion"/>
  </si>
  <si>
    <t>시설부담</t>
  </si>
  <si>
    <t>국고보조금</t>
  </si>
  <si>
    <t>시도보조금</t>
  </si>
  <si>
    <t>보조금수입</t>
  </si>
  <si>
    <t>각종수당</t>
  </si>
  <si>
    <t>퇴직금 및 퇴직적립금</t>
  </si>
  <si>
    <t>사회보험부담금</t>
  </si>
  <si>
    <t>공공요금 및 각종 세금공과금</t>
  </si>
  <si>
    <t>차량비</t>
  </si>
  <si>
    <t>기타운영비</t>
  </si>
  <si>
    <t>프로그램 사업비</t>
  </si>
  <si>
    <t>반환금</t>
  </si>
  <si>
    <t>2023년 노인맞춤돌봄서비스 세입.세출 결산 총괄표</t>
    <phoneticPr fontId="2" type="noConversion"/>
  </si>
  <si>
    <t>노인맞춤돌봄서비스 결산서</t>
    <phoneticPr fontId="2" type="noConversion"/>
  </si>
  <si>
    <t>프로그램사업비</t>
    <phoneticPr fontId="2" type="noConversion"/>
  </si>
  <si>
    <t xml:space="preserve">     ■ 세입 : 1,052,993,663원
     ■ 세출 : 1,044,682,499원
     ■ 잔액 :       8,311,164원</t>
    <phoneticPr fontId="1" type="noConversion"/>
  </si>
  <si>
    <t>참좋은재가노인돌봄센터</t>
    <phoneticPr fontId="1" type="noConversion"/>
  </si>
  <si>
    <t>■ 사 업 명 : 노인맞춤돌봄서비스
■ 검색기간: 2023년 01월 ~ 2023년 12월</t>
    <phoneticPr fontId="1" type="noConversion"/>
  </si>
  <si>
    <t>붙임 1. 세입결산서 1부
       2. 세출결산서 1부
       3. 2023년 후원금(물품) 수입 및 사용 결과보고서 1부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</si>
</sst>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36"/>
      <name val="돋움"/>
      <family val="3"/>
      <charset val="129"/>
    </font>
    <font>
      <b/>
      <sz val="18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돋움"/>
      <family val="3"/>
      <charset val="129"/>
    </font>
    <font>
      <b/>
      <sz val="30"/>
      <name val="돋움"/>
      <family val="3"/>
      <charset val="129"/>
    </font>
    <font>
      <sz val="11"/>
      <name val="바탕"/>
      <family val="1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4"/>
      <name val="굴림"/>
      <family val="3"/>
      <charset val="129"/>
    </font>
    <font>
      <b/>
      <sz val="28"/>
      <name val="굴림"/>
      <family val="3"/>
      <charset val="129"/>
    </font>
    <font>
      <b/>
      <sz val="14"/>
      <name val="굴림"/>
      <family val="3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right" vertical="center"/>
    </xf>
    <xf numFmtId="3" fontId="11" fillId="0" borderId="21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3" fontId="12" fillId="0" borderId="24" xfId="1" applyNumberFormat="1" applyFont="1" applyBorder="1">
      <alignment vertical="center"/>
    </xf>
    <xf numFmtId="3" fontId="12" fillId="0" borderId="25" xfId="1" applyNumberFormat="1" applyFont="1" applyBorder="1" applyAlignment="1">
      <alignment horizontal="right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3" fontId="12" fillId="0" borderId="30" xfId="1" applyNumberFormat="1" applyFont="1" applyBorder="1">
      <alignment vertical="center"/>
    </xf>
    <xf numFmtId="3" fontId="12" fillId="0" borderId="31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>
      <alignment vertical="center"/>
    </xf>
    <xf numFmtId="3" fontId="12" fillId="0" borderId="0" xfId="1" applyNumberFormat="1" applyFont="1" applyAlignment="1">
      <alignment horizontal="right" vertical="center"/>
    </xf>
    <xf numFmtId="0" fontId="14" fillId="0" borderId="0" xfId="1" applyFont="1">
      <alignment vertical="center"/>
    </xf>
    <xf numFmtId="3" fontId="11" fillId="0" borderId="20" xfId="1" applyNumberFormat="1" applyFont="1" applyBorder="1">
      <alignment vertical="center"/>
    </xf>
    <xf numFmtId="3" fontId="11" fillId="0" borderId="21" xfId="1" applyNumberFormat="1" applyFont="1" applyBorder="1">
      <alignment vertical="center"/>
    </xf>
    <xf numFmtId="3" fontId="12" fillId="0" borderId="27" xfId="1" applyNumberFormat="1" applyFont="1" applyBorder="1">
      <alignment vertical="center"/>
    </xf>
    <xf numFmtId="3" fontId="11" fillId="0" borderId="25" xfId="1" applyNumberFormat="1" applyFont="1" applyBorder="1">
      <alignment vertical="center"/>
    </xf>
    <xf numFmtId="41" fontId="11" fillId="0" borderId="0" xfId="1" applyNumberFormat="1" applyFont="1">
      <alignment vertical="center"/>
    </xf>
    <xf numFmtId="0" fontId="14" fillId="0" borderId="0" xfId="1" applyFont="1" applyAlignment="1">
      <alignment horizontal="center" vertical="center"/>
    </xf>
    <xf numFmtId="41" fontId="14" fillId="0" borderId="0" xfId="1" applyNumberFormat="1" applyFont="1">
      <alignment vertical="center"/>
    </xf>
    <xf numFmtId="41" fontId="15" fillId="0" borderId="0" xfId="1" applyNumberFormat="1" applyFont="1">
      <alignment vertical="center"/>
    </xf>
    <xf numFmtId="0" fontId="4" fillId="0" borderId="32" xfId="0" applyFont="1" applyBorder="1">
      <alignment vertical="center"/>
    </xf>
    <xf numFmtId="3" fontId="12" fillId="0" borderId="27" xfId="1" applyNumberFormat="1" applyFont="1" applyBorder="1" applyAlignment="1">
      <alignment horizontal="right" vertical="center"/>
    </xf>
    <xf numFmtId="0" fontId="12" fillId="0" borderId="33" xfId="1" applyFont="1" applyBorder="1" applyAlignment="1">
      <alignment horizontal="center" vertical="center"/>
    </xf>
    <xf numFmtId="3" fontId="12" fillId="0" borderId="34" xfId="1" applyNumberFormat="1" applyFont="1" applyBorder="1" applyAlignment="1">
      <alignment horizontal="right" vertical="center"/>
    </xf>
    <xf numFmtId="3" fontId="12" fillId="0" borderId="30" xfId="1" applyNumberFormat="1" applyFont="1" applyBorder="1" applyAlignment="1">
      <alignment horizontal="right" vertical="center"/>
    </xf>
    <xf numFmtId="41" fontId="2" fillId="0" borderId="0" xfId="1" applyNumberFormat="1" applyFont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" fillId="0" borderId="0" xfId="1" applyFont="1" applyAlignment="1">
      <alignment vertical="center" wrapText="1" shrinkToFit="1"/>
    </xf>
    <xf numFmtId="0" fontId="18" fillId="0" borderId="0" xfId="1" applyFont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right" vertical="center" wrapText="1"/>
    </xf>
    <xf numFmtId="0" fontId="24" fillId="2" borderId="5" xfId="0" applyFont="1" applyFill="1" applyBorder="1" applyAlignment="1">
      <alignment horizontal="center" vertical="center" wrapText="1"/>
    </xf>
    <xf numFmtId="176" fontId="24" fillId="2" borderId="5" xfId="0" applyNumberFormat="1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176" fontId="25" fillId="0" borderId="5" xfId="0" applyNumberFormat="1" applyFont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right" vertical="center" wrapText="1"/>
    </xf>
    <xf numFmtId="0" fontId="26" fillId="2" borderId="5" xfId="0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right" vertical="center" wrapText="1"/>
    </xf>
    <xf numFmtId="0" fontId="26" fillId="3" borderId="5" xfId="0" applyFont="1" applyFill="1" applyBorder="1" applyAlignment="1">
      <alignment horizontal="center" vertical="center" wrapText="1"/>
    </xf>
    <xf numFmtId="176" fontId="26" fillId="3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3" fontId="11" fillId="0" borderId="31" xfId="1" applyNumberFormat="1" applyFont="1" applyBorder="1">
      <alignment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20" fillId="0" borderId="39" xfId="0" applyFont="1" applyBorder="1">
      <alignment vertical="center"/>
    </xf>
    <xf numFmtId="0" fontId="20" fillId="0" borderId="40" xfId="0" applyFont="1" applyBorder="1">
      <alignment vertical="center"/>
    </xf>
    <xf numFmtId="0" fontId="21" fillId="0" borderId="41" xfId="0" applyFont="1" applyBorder="1" applyAlignment="1">
      <alignment horizontal="left" vertical="center" wrapText="1"/>
    </xf>
    <xf numFmtId="0" fontId="20" fillId="0" borderId="42" xfId="0" applyFont="1" applyBorder="1">
      <alignment vertical="center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left" vertical="center" wrapText="1"/>
    </xf>
    <xf numFmtId="176" fontId="24" fillId="2" borderId="48" xfId="0" applyNumberFormat="1" applyFont="1" applyFill="1" applyBorder="1" applyAlignment="1">
      <alignment horizontal="right" vertical="center" wrapText="1"/>
    </xf>
    <xf numFmtId="0" fontId="24" fillId="2" borderId="49" xfId="0" applyFont="1" applyFill="1" applyBorder="1" applyAlignment="1">
      <alignment horizontal="left" vertical="center" wrapText="1"/>
    </xf>
    <xf numFmtId="176" fontId="24" fillId="2" borderId="46" xfId="0" applyNumberFormat="1" applyFont="1" applyFill="1" applyBorder="1" applyAlignment="1">
      <alignment horizontal="right" vertical="center" wrapText="1"/>
    </xf>
    <xf numFmtId="0" fontId="24" fillId="3" borderId="49" xfId="0" applyFont="1" applyFill="1" applyBorder="1" applyAlignment="1">
      <alignment horizontal="left" vertical="center" wrapText="1"/>
    </xf>
    <xf numFmtId="176" fontId="24" fillId="3" borderId="46" xfId="0" applyNumberFormat="1" applyFont="1" applyFill="1" applyBorder="1" applyAlignment="1">
      <alignment horizontal="right" vertical="center" wrapText="1"/>
    </xf>
    <xf numFmtId="0" fontId="24" fillId="3" borderId="45" xfId="0" applyFont="1" applyFill="1" applyBorder="1" applyAlignment="1">
      <alignment horizontal="left" vertical="center" wrapText="1"/>
    </xf>
    <xf numFmtId="0" fontId="24" fillId="2" borderId="45" xfId="0" applyFont="1" applyFill="1" applyBorder="1" applyAlignment="1">
      <alignment horizontal="left" vertical="center" wrapText="1"/>
    </xf>
    <xf numFmtId="0" fontId="25" fillId="0" borderId="50" xfId="0" applyFont="1" applyBorder="1" applyAlignment="1">
      <alignment horizontal="center" vertical="center" wrapText="1"/>
    </xf>
    <xf numFmtId="176" fontId="25" fillId="0" borderId="48" xfId="0" applyNumberFormat="1" applyFont="1" applyBorder="1" applyAlignment="1">
      <alignment horizontal="right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25" fillId="0" borderId="46" xfId="0" applyNumberFormat="1" applyFont="1" applyBorder="1" applyAlignment="1">
      <alignment horizontal="right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176" fontId="25" fillId="0" borderId="54" xfId="0" applyNumberFormat="1" applyFont="1" applyBorder="1" applyAlignment="1">
      <alignment horizontal="right" vertical="center" wrapText="1"/>
    </xf>
    <xf numFmtId="176" fontId="25" fillId="0" borderId="55" xfId="0" applyNumberFormat="1" applyFont="1" applyBorder="1" applyAlignment="1">
      <alignment horizontal="right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176" fontId="26" fillId="2" borderId="58" xfId="0" applyNumberFormat="1" applyFont="1" applyFill="1" applyBorder="1" applyAlignment="1">
      <alignment horizontal="right" vertical="center" wrapText="1"/>
    </xf>
    <xf numFmtId="176" fontId="26" fillId="2" borderId="59" xfId="0" applyNumberFormat="1" applyFont="1" applyFill="1" applyBorder="1" applyAlignment="1">
      <alignment horizontal="right" vertical="center" wrapText="1"/>
    </xf>
    <xf numFmtId="0" fontId="26" fillId="2" borderId="49" xfId="0" applyFont="1" applyFill="1" applyBorder="1" applyAlignment="1">
      <alignment horizontal="center" vertical="center" wrapText="1"/>
    </xf>
    <xf numFmtId="176" fontId="26" fillId="2" borderId="46" xfId="0" applyNumberFormat="1" applyFont="1" applyFill="1" applyBorder="1" applyAlignment="1">
      <alignment horizontal="right" vertical="center" wrapText="1"/>
    </xf>
    <xf numFmtId="0" fontId="26" fillId="3" borderId="49" xfId="0" applyFont="1" applyFill="1" applyBorder="1" applyAlignment="1">
      <alignment horizontal="center" vertical="center" wrapText="1"/>
    </xf>
    <xf numFmtId="176" fontId="26" fillId="3" borderId="46" xfId="0" applyNumberFormat="1" applyFont="1" applyFill="1" applyBorder="1" applyAlignment="1">
      <alignment horizontal="right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176" fontId="26" fillId="2" borderId="48" xfId="0" applyNumberFormat="1" applyFont="1" applyFill="1" applyBorder="1" applyAlignment="1">
      <alignment horizontal="right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176" fontId="26" fillId="3" borderId="54" xfId="0" applyNumberFormat="1" applyFont="1" applyFill="1" applyBorder="1" applyAlignment="1">
      <alignment horizontal="right" vertical="center" wrapText="1"/>
    </xf>
    <xf numFmtId="176" fontId="26" fillId="3" borderId="55" xfId="0" applyNumberFormat="1" applyFont="1" applyFill="1" applyBorder="1" applyAlignment="1">
      <alignment horizontal="right" vertical="center" wrapText="1"/>
    </xf>
  </cellXfs>
  <cellStyles count="4">
    <cellStyle name="쉼표 [0] 2" xfId="3" xr:uid="{00000000-0005-0000-0000-000000000000}"/>
    <cellStyle name="표준" xfId="0" builtinId="0"/>
    <cellStyle name="표준 2" xfId="1" xr:uid="{00000000-0005-0000-0000-000002000000}"/>
    <cellStyle name="표준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view="pageBreakPreview" zoomScaleNormal="100" zoomScaleSheetLayoutView="100" workbookViewId="0">
      <selection activeCell="A8" sqref="A8:C8"/>
    </sheetView>
  </sheetViews>
  <sheetFormatPr defaultColWidth="24.125" defaultRowHeight="16.5"/>
  <cols>
    <col min="1" max="1" width="12.25" customWidth="1"/>
    <col min="2" max="2" width="54.875" customWidth="1"/>
    <col min="3" max="3" width="13.125" customWidth="1"/>
  </cols>
  <sheetData>
    <row r="2" spans="1:3" ht="83.25" customHeight="1">
      <c r="B2" s="70"/>
      <c r="C2" s="70"/>
    </row>
    <row r="3" spans="1:3" ht="31.5">
      <c r="A3" s="71" t="s">
        <v>60</v>
      </c>
      <c r="B3" s="71"/>
      <c r="C3" s="71"/>
    </row>
    <row r="4" spans="1:3" ht="35.25">
      <c r="A4" s="72" t="s">
        <v>78</v>
      </c>
      <c r="B4" s="72"/>
      <c r="C4" s="72"/>
    </row>
    <row r="5" spans="1:3" ht="78" customHeight="1">
      <c r="B5" s="1"/>
      <c r="C5" s="1"/>
    </row>
    <row r="6" spans="1:3" ht="105.75" customHeight="1">
      <c r="B6" s="2" t="s">
        <v>80</v>
      </c>
      <c r="C6" s="40"/>
    </row>
    <row r="7" spans="1:3">
      <c r="B7" s="73"/>
      <c r="C7" s="73"/>
    </row>
    <row r="8" spans="1:3" ht="87.75" customHeight="1">
      <c r="A8" s="74" t="s">
        <v>61</v>
      </c>
      <c r="B8" s="74"/>
      <c r="C8" s="74"/>
    </row>
    <row r="9" spans="1:3" ht="57" customHeight="1">
      <c r="B9" s="3"/>
      <c r="C9" s="3"/>
    </row>
    <row r="10" spans="1:3">
      <c r="B10" s="73"/>
      <c r="C10" s="73"/>
    </row>
    <row r="11" spans="1:3" ht="41.25" customHeight="1">
      <c r="A11" s="68" t="s">
        <v>32</v>
      </c>
      <c r="B11" s="68"/>
      <c r="C11" s="68"/>
    </row>
    <row r="12" spans="1:3" ht="38.25">
      <c r="A12" s="69" t="s">
        <v>81</v>
      </c>
      <c r="B12" s="69"/>
      <c r="C12" s="69"/>
    </row>
    <row r="13" spans="1:3">
      <c r="B13" s="4"/>
      <c r="C13" s="5"/>
    </row>
    <row r="14" spans="1:3">
      <c r="B14" s="5"/>
      <c r="C14" s="5"/>
    </row>
    <row r="15" spans="1:3">
      <c r="B15" s="5"/>
      <c r="C15" s="5"/>
    </row>
    <row r="16" spans="1:3">
      <c r="B16" s="5"/>
      <c r="C16" s="5"/>
    </row>
    <row r="17" spans="2:3">
      <c r="B17" s="5"/>
      <c r="C17" s="5"/>
    </row>
  </sheetData>
  <mergeCells count="8">
    <mergeCell ref="A11:C11"/>
    <mergeCell ref="A12:C12"/>
    <mergeCell ref="B2:C2"/>
    <mergeCell ref="A3:C3"/>
    <mergeCell ref="A4:C4"/>
    <mergeCell ref="B7:C7"/>
    <mergeCell ref="A8:C8"/>
    <mergeCell ref="B10:C10"/>
  </mergeCells>
  <phoneticPr fontId="1" type="noConversion"/>
  <pageMargins left="0.70866141732283472" right="0.70866141732283472" top="1.1811023622047245" bottom="0.74803149606299213" header="0.31496062992125984" footer="0.31496062992125984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view="pageBreakPreview" zoomScaleNormal="100" zoomScaleSheetLayoutView="100" workbookViewId="0">
      <selection activeCell="A3" sqref="A3:E9"/>
    </sheetView>
  </sheetViews>
  <sheetFormatPr defaultRowHeight="13.5"/>
  <cols>
    <col min="1" max="1" width="15.25" style="8" customWidth="1"/>
    <col min="2" max="2" width="16" style="8" customWidth="1"/>
    <col min="3" max="3" width="17.5" style="8" customWidth="1"/>
    <col min="4" max="4" width="17.75" style="8" customWidth="1"/>
    <col min="5" max="5" width="16.75" style="8" customWidth="1"/>
    <col min="6" max="10" width="15.5" style="8" customWidth="1"/>
    <col min="11" max="256" width="9" style="7"/>
    <col min="257" max="261" width="17.75" style="7" customWidth="1"/>
    <col min="262" max="266" width="15.5" style="7" customWidth="1"/>
    <col min="267" max="512" width="9" style="7"/>
    <col min="513" max="517" width="17.75" style="7" customWidth="1"/>
    <col min="518" max="522" width="15.5" style="7" customWidth="1"/>
    <col min="523" max="768" width="9" style="7"/>
    <col min="769" max="773" width="17.75" style="7" customWidth="1"/>
    <col min="774" max="778" width="15.5" style="7" customWidth="1"/>
    <col min="779" max="1024" width="9" style="7"/>
    <col min="1025" max="1029" width="17.75" style="7" customWidth="1"/>
    <col min="1030" max="1034" width="15.5" style="7" customWidth="1"/>
    <col min="1035" max="1280" width="9" style="7"/>
    <col min="1281" max="1285" width="17.75" style="7" customWidth="1"/>
    <col min="1286" max="1290" width="15.5" style="7" customWidth="1"/>
    <col min="1291" max="1536" width="9" style="7"/>
    <col min="1537" max="1541" width="17.75" style="7" customWidth="1"/>
    <col min="1542" max="1546" width="15.5" style="7" customWidth="1"/>
    <col min="1547" max="1792" width="9" style="7"/>
    <col min="1793" max="1797" width="17.75" style="7" customWidth="1"/>
    <col min="1798" max="1802" width="15.5" style="7" customWidth="1"/>
    <col min="1803" max="2048" width="9" style="7"/>
    <col min="2049" max="2053" width="17.75" style="7" customWidth="1"/>
    <col min="2054" max="2058" width="15.5" style="7" customWidth="1"/>
    <col min="2059" max="2304" width="9" style="7"/>
    <col min="2305" max="2309" width="17.75" style="7" customWidth="1"/>
    <col min="2310" max="2314" width="15.5" style="7" customWidth="1"/>
    <col min="2315" max="2560" width="9" style="7"/>
    <col min="2561" max="2565" width="17.75" style="7" customWidth="1"/>
    <col min="2566" max="2570" width="15.5" style="7" customWidth="1"/>
    <col min="2571" max="2816" width="9" style="7"/>
    <col min="2817" max="2821" width="17.75" style="7" customWidth="1"/>
    <col min="2822" max="2826" width="15.5" style="7" customWidth="1"/>
    <col min="2827" max="3072" width="9" style="7"/>
    <col min="3073" max="3077" width="17.75" style="7" customWidth="1"/>
    <col min="3078" max="3082" width="15.5" style="7" customWidth="1"/>
    <col min="3083" max="3328" width="9" style="7"/>
    <col min="3329" max="3333" width="17.75" style="7" customWidth="1"/>
    <col min="3334" max="3338" width="15.5" style="7" customWidth="1"/>
    <col min="3339" max="3584" width="9" style="7"/>
    <col min="3585" max="3589" width="17.75" style="7" customWidth="1"/>
    <col min="3590" max="3594" width="15.5" style="7" customWidth="1"/>
    <col min="3595" max="3840" width="9" style="7"/>
    <col min="3841" max="3845" width="17.75" style="7" customWidth="1"/>
    <col min="3846" max="3850" width="15.5" style="7" customWidth="1"/>
    <col min="3851" max="4096" width="9" style="7"/>
    <col min="4097" max="4101" width="17.75" style="7" customWidth="1"/>
    <col min="4102" max="4106" width="15.5" style="7" customWidth="1"/>
    <col min="4107" max="4352" width="9" style="7"/>
    <col min="4353" max="4357" width="17.75" style="7" customWidth="1"/>
    <col min="4358" max="4362" width="15.5" style="7" customWidth="1"/>
    <col min="4363" max="4608" width="9" style="7"/>
    <col min="4609" max="4613" width="17.75" style="7" customWidth="1"/>
    <col min="4614" max="4618" width="15.5" style="7" customWidth="1"/>
    <col min="4619" max="4864" width="9" style="7"/>
    <col min="4865" max="4869" width="17.75" style="7" customWidth="1"/>
    <col min="4870" max="4874" width="15.5" style="7" customWidth="1"/>
    <col min="4875" max="5120" width="9" style="7"/>
    <col min="5121" max="5125" width="17.75" style="7" customWidth="1"/>
    <col min="5126" max="5130" width="15.5" style="7" customWidth="1"/>
    <col min="5131" max="5376" width="9" style="7"/>
    <col min="5377" max="5381" width="17.75" style="7" customWidth="1"/>
    <col min="5382" max="5386" width="15.5" style="7" customWidth="1"/>
    <col min="5387" max="5632" width="9" style="7"/>
    <col min="5633" max="5637" width="17.75" style="7" customWidth="1"/>
    <col min="5638" max="5642" width="15.5" style="7" customWidth="1"/>
    <col min="5643" max="5888" width="9" style="7"/>
    <col min="5889" max="5893" width="17.75" style="7" customWidth="1"/>
    <col min="5894" max="5898" width="15.5" style="7" customWidth="1"/>
    <col min="5899" max="6144" width="9" style="7"/>
    <col min="6145" max="6149" width="17.75" style="7" customWidth="1"/>
    <col min="6150" max="6154" width="15.5" style="7" customWidth="1"/>
    <col min="6155" max="6400" width="9" style="7"/>
    <col min="6401" max="6405" width="17.75" style="7" customWidth="1"/>
    <col min="6406" max="6410" width="15.5" style="7" customWidth="1"/>
    <col min="6411" max="6656" width="9" style="7"/>
    <col min="6657" max="6661" width="17.75" style="7" customWidth="1"/>
    <col min="6662" max="6666" width="15.5" style="7" customWidth="1"/>
    <col min="6667" max="6912" width="9" style="7"/>
    <col min="6913" max="6917" width="17.75" style="7" customWidth="1"/>
    <col min="6918" max="6922" width="15.5" style="7" customWidth="1"/>
    <col min="6923" max="7168" width="9" style="7"/>
    <col min="7169" max="7173" width="17.75" style="7" customWidth="1"/>
    <col min="7174" max="7178" width="15.5" style="7" customWidth="1"/>
    <col min="7179" max="7424" width="9" style="7"/>
    <col min="7425" max="7429" width="17.75" style="7" customWidth="1"/>
    <col min="7430" max="7434" width="15.5" style="7" customWidth="1"/>
    <col min="7435" max="7680" width="9" style="7"/>
    <col min="7681" max="7685" width="17.75" style="7" customWidth="1"/>
    <col min="7686" max="7690" width="15.5" style="7" customWidth="1"/>
    <col min="7691" max="7936" width="9" style="7"/>
    <col min="7937" max="7941" width="17.75" style="7" customWidth="1"/>
    <col min="7942" max="7946" width="15.5" style="7" customWidth="1"/>
    <col min="7947" max="8192" width="9" style="7"/>
    <col min="8193" max="8197" width="17.75" style="7" customWidth="1"/>
    <col min="8198" max="8202" width="15.5" style="7" customWidth="1"/>
    <col min="8203" max="8448" width="9" style="7"/>
    <col min="8449" max="8453" width="17.75" style="7" customWidth="1"/>
    <col min="8454" max="8458" width="15.5" style="7" customWidth="1"/>
    <col min="8459" max="8704" width="9" style="7"/>
    <col min="8705" max="8709" width="17.75" style="7" customWidth="1"/>
    <col min="8710" max="8714" width="15.5" style="7" customWidth="1"/>
    <col min="8715" max="8960" width="9" style="7"/>
    <col min="8961" max="8965" width="17.75" style="7" customWidth="1"/>
    <col min="8966" max="8970" width="15.5" style="7" customWidth="1"/>
    <col min="8971" max="9216" width="9" style="7"/>
    <col min="9217" max="9221" width="17.75" style="7" customWidth="1"/>
    <col min="9222" max="9226" width="15.5" style="7" customWidth="1"/>
    <col min="9227" max="9472" width="9" style="7"/>
    <col min="9473" max="9477" width="17.75" style="7" customWidth="1"/>
    <col min="9478" max="9482" width="15.5" style="7" customWidth="1"/>
    <col min="9483" max="9728" width="9" style="7"/>
    <col min="9729" max="9733" width="17.75" style="7" customWidth="1"/>
    <col min="9734" max="9738" width="15.5" style="7" customWidth="1"/>
    <col min="9739" max="9984" width="9" style="7"/>
    <col min="9985" max="9989" width="17.75" style="7" customWidth="1"/>
    <col min="9990" max="9994" width="15.5" style="7" customWidth="1"/>
    <col min="9995" max="10240" width="9" style="7"/>
    <col min="10241" max="10245" width="17.75" style="7" customWidth="1"/>
    <col min="10246" max="10250" width="15.5" style="7" customWidth="1"/>
    <col min="10251" max="10496" width="9" style="7"/>
    <col min="10497" max="10501" width="17.75" style="7" customWidth="1"/>
    <col min="10502" max="10506" width="15.5" style="7" customWidth="1"/>
    <col min="10507" max="10752" width="9" style="7"/>
    <col min="10753" max="10757" width="17.75" style="7" customWidth="1"/>
    <col min="10758" max="10762" width="15.5" style="7" customWidth="1"/>
    <col min="10763" max="11008" width="9" style="7"/>
    <col min="11009" max="11013" width="17.75" style="7" customWidth="1"/>
    <col min="11014" max="11018" width="15.5" style="7" customWidth="1"/>
    <col min="11019" max="11264" width="9" style="7"/>
    <col min="11265" max="11269" width="17.75" style="7" customWidth="1"/>
    <col min="11270" max="11274" width="15.5" style="7" customWidth="1"/>
    <col min="11275" max="11520" width="9" style="7"/>
    <col min="11521" max="11525" width="17.75" style="7" customWidth="1"/>
    <col min="11526" max="11530" width="15.5" style="7" customWidth="1"/>
    <col min="11531" max="11776" width="9" style="7"/>
    <col min="11777" max="11781" width="17.75" style="7" customWidth="1"/>
    <col min="11782" max="11786" width="15.5" style="7" customWidth="1"/>
    <col min="11787" max="12032" width="9" style="7"/>
    <col min="12033" max="12037" width="17.75" style="7" customWidth="1"/>
    <col min="12038" max="12042" width="15.5" style="7" customWidth="1"/>
    <col min="12043" max="12288" width="9" style="7"/>
    <col min="12289" max="12293" width="17.75" style="7" customWidth="1"/>
    <col min="12294" max="12298" width="15.5" style="7" customWidth="1"/>
    <col min="12299" max="12544" width="9" style="7"/>
    <col min="12545" max="12549" width="17.75" style="7" customWidth="1"/>
    <col min="12550" max="12554" width="15.5" style="7" customWidth="1"/>
    <col min="12555" max="12800" width="9" style="7"/>
    <col min="12801" max="12805" width="17.75" style="7" customWidth="1"/>
    <col min="12806" max="12810" width="15.5" style="7" customWidth="1"/>
    <col min="12811" max="13056" width="9" style="7"/>
    <col min="13057" max="13061" width="17.75" style="7" customWidth="1"/>
    <col min="13062" max="13066" width="15.5" style="7" customWidth="1"/>
    <col min="13067" max="13312" width="9" style="7"/>
    <col min="13313" max="13317" width="17.75" style="7" customWidth="1"/>
    <col min="13318" max="13322" width="15.5" style="7" customWidth="1"/>
    <col min="13323" max="13568" width="9" style="7"/>
    <col min="13569" max="13573" width="17.75" style="7" customWidth="1"/>
    <col min="13574" max="13578" width="15.5" style="7" customWidth="1"/>
    <col min="13579" max="13824" width="9" style="7"/>
    <col min="13825" max="13829" width="17.75" style="7" customWidth="1"/>
    <col min="13830" max="13834" width="15.5" style="7" customWidth="1"/>
    <col min="13835" max="14080" width="9" style="7"/>
    <col min="14081" max="14085" width="17.75" style="7" customWidth="1"/>
    <col min="14086" max="14090" width="15.5" style="7" customWidth="1"/>
    <col min="14091" max="14336" width="9" style="7"/>
    <col min="14337" max="14341" width="17.75" style="7" customWidth="1"/>
    <col min="14342" max="14346" width="15.5" style="7" customWidth="1"/>
    <col min="14347" max="14592" width="9" style="7"/>
    <col min="14593" max="14597" width="17.75" style="7" customWidth="1"/>
    <col min="14598" max="14602" width="15.5" style="7" customWidth="1"/>
    <col min="14603" max="14848" width="9" style="7"/>
    <col min="14849" max="14853" width="17.75" style="7" customWidth="1"/>
    <col min="14854" max="14858" width="15.5" style="7" customWidth="1"/>
    <col min="14859" max="15104" width="9" style="7"/>
    <col min="15105" max="15109" width="17.75" style="7" customWidth="1"/>
    <col min="15110" max="15114" width="15.5" style="7" customWidth="1"/>
    <col min="15115" max="15360" width="9" style="7"/>
    <col min="15361" max="15365" width="17.75" style="7" customWidth="1"/>
    <col min="15366" max="15370" width="15.5" style="7" customWidth="1"/>
    <col min="15371" max="15616" width="9" style="7"/>
    <col min="15617" max="15621" width="17.75" style="7" customWidth="1"/>
    <col min="15622" max="15626" width="15.5" style="7" customWidth="1"/>
    <col min="15627" max="15872" width="9" style="7"/>
    <col min="15873" max="15877" width="17.75" style="7" customWidth="1"/>
    <col min="15878" max="15882" width="15.5" style="7" customWidth="1"/>
    <col min="15883" max="16128" width="9" style="7"/>
    <col min="16129" max="16133" width="17.75" style="7" customWidth="1"/>
    <col min="16134" max="16138" width="15.5" style="7" customWidth="1"/>
    <col min="16139" max="16384" width="9" style="7"/>
  </cols>
  <sheetData>
    <row r="1" spans="1:10" ht="39" customHeight="1">
      <c r="A1" s="76" t="s">
        <v>77</v>
      </c>
      <c r="B1" s="76"/>
      <c r="C1" s="76"/>
      <c r="D1" s="76"/>
      <c r="E1" s="76"/>
      <c r="F1" s="6"/>
      <c r="G1" s="6"/>
      <c r="H1" s="6"/>
      <c r="I1" s="6"/>
      <c r="J1" s="6"/>
    </row>
    <row r="2" spans="1:10" ht="18.75">
      <c r="A2" s="49"/>
      <c r="B2" s="49"/>
      <c r="C2" s="49"/>
      <c r="D2" s="49"/>
      <c r="E2" s="50" t="s">
        <v>55</v>
      </c>
      <c r="F2" s="6"/>
      <c r="G2" s="6"/>
      <c r="H2" s="6"/>
      <c r="I2" s="6"/>
      <c r="J2" s="6"/>
    </row>
    <row r="3" spans="1:10" ht="21.95" customHeight="1">
      <c r="A3" s="77" t="s">
        <v>33</v>
      </c>
      <c r="B3" s="78"/>
      <c r="C3" s="78"/>
      <c r="D3" s="78"/>
      <c r="E3" s="79"/>
    </row>
    <row r="4" spans="1:10" ht="21.95" customHeight="1" thickBot="1">
      <c r="A4" s="9" t="s">
        <v>34</v>
      </c>
      <c r="B4" s="10" t="s">
        <v>35</v>
      </c>
      <c r="C4" s="11" t="s">
        <v>62</v>
      </c>
      <c r="D4" s="12" t="s">
        <v>63</v>
      </c>
      <c r="E4" s="13" t="s">
        <v>36</v>
      </c>
    </row>
    <row r="5" spans="1:10" s="16" customFormat="1" ht="21.95" customHeight="1" thickTop="1">
      <c r="A5" s="83" t="s">
        <v>37</v>
      </c>
      <c r="B5" s="84"/>
      <c r="C5" s="14">
        <f>SUM(C6:C9)</f>
        <v>1052710000</v>
      </c>
      <c r="D5" s="14">
        <f>SUM(D6:D9)</f>
        <v>1052993663</v>
      </c>
      <c r="E5" s="15">
        <f>SUM(E6:E9)</f>
        <v>283663</v>
      </c>
    </row>
    <row r="6" spans="1:10" ht="21.95" customHeight="1">
      <c r="A6" s="21" t="s">
        <v>40</v>
      </c>
      <c r="B6" s="18" t="s">
        <v>41</v>
      </c>
      <c r="C6" s="41">
        <f>세입결산서!I14</f>
        <v>1038368000</v>
      </c>
      <c r="D6" s="19">
        <f>세입결산서!I15</f>
        <v>1038368000</v>
      </c>
      <c r="E6" s="20">
        <f t="shared" ref="E6:E9" si="0">D6-C6</f>
        <v>0</v>
      </c>
    </row>
    <row r="7" spans="1:10" ht="21.95" customHeight="1">
      <c r="A7" s="21" t="s">
        <v>42</v>
      </c>
      <c r="B7" s="18" t="s">
        <v>43</v>
      </c>
      <c r="C7" s="41">
        <f>세입결산서!I26</f>
        <v>8167900</v>
      </c>
      <c r="D7" s="19">
        <f>세입결산서!I27</f>
        <v>8453900</v>
      </c>
      <c r="E7" s="20">
        <f t="shared" si="0"/>
        <v>286000</v>
      </c>
    </row>
    <row r="8" spans="1:10" ht="21.95" customHeight="1">
      <c r="A8" s="17" t="s">
        <v>44</v>
      </c>
      <c r="B8" s="42" t="s">
        <v>45</v>
      </c>
      <c r="C8" s="43">
        <f>세입결산서!I38</f>
        <v>6159543</v>
      </c>
      <c r="D8" s="19">
        <f>세입결산서!I39</f>
        <v>6159543</v>
      </c>
      <c r="E8" s="20">
        <f t="shared" si="0"/>
        <v>0</v>
      </c>
    </row>
    <row r="9" spans="1:10" ht="21.95" customHeight="1">
      <c r="A9" s="23" t="s">
        <v>46</v>
      </c>
      <c r="B9" s="24" t="s">
        <v>47</v>
      </c>
      <c r="C9" s="44">
        <f>세입결산서!I47</f>
        <v>14557</v>
      </c>
      <c r="D9" s="25">
        <f>세입결산서!I48</f>
        <v>12220</v>
      </c>
      <c r="E9" s="26">
        <f t="shared" si="0"/>
        <v>-2337</v>
      </c>
    </row>
    <row r="10" spans="1:10" ht="21.95" customHeight="1">
      <c r="A10" s="27"/>
      <c r="B10" s="27"/>
      <c r="C10" s="28"/>
      <c r="D10" s="29"/>
      <c r="E10" s="30"/>
    </row>
    <row r="11" spans="1:10" ht="17.25" customHeight="1">
      <c r="A11" s="31"/>
      <c r="B11" s="31"/>
      <c r="C11" s="31"/>
      <c r="D11" s="31"/>
      <c r="E11" s="50" t="s">
        <v>56</v>
      </c>
    </row>
    <row r="12" spans="1:10" ht="21.95" customHeight="1">
      <c r="A12" s="77" t="s">
        <v>38</v>
      </c>
      <c r="B12" s="78"/>
      <c r="C12" s="78"/>
      <c r="D12" s="78"/>
      <c r="E12" s="79"/>
    </row>
    <row r="13" spans="1:10" ht="21.95" customHeight="1" thickBot="1">
      <c r="A13" s="9" t="s">
        <v>34</v>
      </c>
      <c r="B13" s="10" t="s">
        <v>35</v>
      </c>
      <c r="C13" s="11" t="s">
        <v>64</v>
      </c>
      <c r="D13" s="12" t="s">
        <v>63</v>
      </c>
      <c r="E13" s="13" t="s">
        <v>36</v>
      </c>
      <c r="H13" s="8">
        <v>1044682499</v>
      </c>
    </row>
    <row r="14" spans="1:10" ht="21.95" customHeight="1" thickTop="1">
      <c r="A14" s="83" t="s">
        <v>39</v>
      </c>
      <c r="B14" s="84"/>
      <c r="C14" s="32">
        <f>SUM(C15:C19)</f>
        <v>1052710000</v>
      </c>
      <c r="D14" s="32">
        <f>SUM(D15:D19)</f>
        <v>1044682499</v>
      </c>
      <c r="E14" s="33">
        <f>D14-C14</f>
        <v>-8027501</v>
      </c>
    </row>
    <row r="15" spans="1:10" ht="32.25" customHeight="1">
      <c r="A15" s="80" t="s">
        <v>48</v>
      </c>
      <c r="B15" s="42" t="s">
        <v>49</v>
      </c>
      <c r="C15" s="43">
        <f>세출결산서!I17</f>
        <v>963969980</v>
      </c>
      <c r="D15" s="34">
        <f>세출결산서!I18</f>
        <v>963761060</v>
      </c>
      <c r="E15" s="35">
        <f t="shared" ref="E15:E19" si="1">D15-C15</f>
        <v>-208920</v>
      </c>
      <c r="F15" s="48"/>
    </row>
    <row r="16" spans="1:10" ht="21.95" customHeight="1">
      <c r="A16" s="81"/>
      <c r="B16" s="22" t="s">
        <v>50</v>
      </c>
      <c r="C16" s="43">
        <f>세출결산서!I26</f>
        <v>1192000</v>
      </c>
      <c r="D16" s="34">
        <f>세출결산서!I27</f>
        <v>992000</v>
      </c>
      <c r="E16" s="35">
        <f t="shared" si="1"/>
        <v>-200000</v>
      </c>
      <c r="F16" s="45"/>
      <c r="G16" s="45"/>
    </row>
    <row r="17" spans="1:5" ht="21.95" customHeight="1">
      <c r="A17" s="82"/>
      <c r="B17" s="106" t="s">
        <v>51</v>
      </c>
      <c r="C17" s="43">
        <f>세출결산서!I44</f>
        <v>11825450</v>
      </c>
      <c r="D17" s="34">
        <f>세출결산서!I45</f>
        <v>11690450</v>
      </c>
      <c r="E17" s="35">
        <f t="shared" si="1"/>
        <v>-135000</v>
      </c>
    </row>
    <row r="18" spans="1:5" ht="21.95" customHeight="1">
      <c r="A18" s="17" t="s">
        <v>52</v>
      </c>
      <c r="B18" s="18" t="s">
        <v>79</v>
      </c>
      <c r="C18" s="34">
        <f>세출결산서!I56</f>
        <v>70166940</v>
      </c>
      <c r="D18" s="34">
        <f>세출결산서!I57</f>
        <v>68227480</v>
      </c>
      <c r="E18" s="35">
        <f t="shared" si="1"/>
        <v>-1939460</v>
      </c>
    </row>
    <row r="19" spans="1:5" ht="21.95" customHeight="1">
      <c r="A19" s="23" t="s">
        <v>53</v>
      </c>
      <c r="B19" s="24" t="s">
        <v>54</v>
      </c>
      <c r="C19" s="25">
        <f>세출결산서!I68</f>
        <v>5555630</v>
      </c>
      <c r="D19" s="25">
        <f>세출결산서!I69</f>
        <v>11509</v>
      </c>
      <c r="E19" s="107">
        <f t="shared" si="1"/>
        <v>-5544121</v>
      </c>
    </row>
    <row r="20" spans="1:5" ht="10.5" customHeight="1">
      <c r="A20" s="27"/>
      <c r="B20" s="27"/>
      <c r="C20" s="29"/>
      <c r="D20" s="29"/>
      <c r="E20" s="36"/>
    </row>
    <row r="21" spans="1:5" s="8" customFormat="1" ht="38.25" customHeight="1">
      <c r="A21" s="75" t="s">
        <v>83</v>
      </c>
      <c r="B21" s="75"/>
      <c r="C21" s="75"/>
      <c r="D21" s="75"/>
      <c r="E21" s="75"/>
    </row>
    <row r="22" spans="1:5">
      <c r="B22" s="37"/>
      <c r="C22" s="37"/>
      <c r="D22" s="37"/>
    </row>
    <row r="23" spans="1:5" ht="24.75" customHeight="1">
      <c r="B23" s="38"/>
      <c r="C23" s="38"/>
      <c r="D23" s="39"/>
    </row>
  </sheetData>
  <mergeCells count="7">
    <mergeCell ref="A21:E21"/>
    <mergeCell ref="A1:E1"/>
    <mergeCell ref="A3:E3"/>
    <mergeCell ref="A12:E12"/>
    <mergeCell ref="A15:A17"/>
    <mergeCell ref="A5:B5"/>
    <mergeCell ref="A14:B14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4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view="pageBreakPreview" zoomScale="60" zoomScaleNormal="100" workbookViewId="0">
      <selection sqref="A1:I52"/>
    </sheetView>
  </sheetViews>
  <sheetFormatPr defaultRowHeight="16.5"/>
  <cols>
    <col min="1" max="2" width="9" bestFit="1" customWidth="1"/>
    <col min="3" max="3" width="17.25" bestFit="1" customWidth="1"/>
    <col min="4" max="4" width="0" hidden="1" customWidth="1"/>
    <col min="5" max="5" width="4.75" bestFit="1" customWidth="1"/>
    <col min="6" max="9" width="16.75" customWidth="1"/>
  </cols>
  <sheetData>
    <row r="1" spans="1:9" s="46" customFormat="1" ht="26.25">
      <c r="A1" s="108" t="s">
        <v>21</v>
      </c>
      <c r="B1" s="109"/>
      <c r="C1" s="109"/>
      <c r="D1" s="109"/>
      <c r="E1" s="110"/>
      <c r="F1" s="110"/>
      <c r="G1" s="110"/>
      <c r="H1" s="110"/>
      <c r="I1" s="111"/>
    </row>
    <row r="2" spans="1:9" s="46" customFormat="1" ht="26.25" customHeight="1">
      <c r="A2" s="112" t="s">
        <v>82</v>
      </c>
      <c r="B2" s="97"/>
      <c r="C2" s="97"/>
      <c r="D2" s="97"/>
      <c r="E2" s="47"/>
      <c r="F2" s="47"/>
      <c r="G2" s="47"/>
      <c r="H2" s="47"/>
      <c r="I2" s="113"/>
    </row>
    <row r="3" spans="1:9">
      <c r="A3" s="114" t="s">
        <v>0</v>
      </c>
      <c r="B3" s="98"/>
      <c r="C3" s="98"/>
      <c r="D3" s="99"/>
      <c r="E3" s="94" t="s">
        <v>1</v>
      </c>
      <c r="F3" s="94" t="s">
        <v>2</v>
      </c>
      <c r="G3" s="94" t="s">
        <v>65</v>
      </c>
      <c r="H3" s="94" t="s">
        <v>3</v>
      </c>
      <c r="I3" s="115" t="s">
        <v>4</v>
      </c>
    </row>
    <row r="4" spans="1:9">
      <c r="A4" s="116" t="s">
        <v>5</v>
      </c>
      <c r="B4" s="51" t="s">
        <v>6</v>
      </c>
      <c r="C4" s="51" t="s">
        <v>7</v>
      </c>
      <c r="D4" s="51"/>
      <c r="E4" s="95"/>
      <c r="F4" s="95"/>
      <c r="G4" s="95"/>
      <c r="H4" s="95"/>
      <c r="I4" s="117"/>
    </row>
    <row r="5" spans="1:9">
      <c r="A5" s="118"/>
      <c r="B5" s="87"/>
      <c r="C5" s="87" t="s">
        <v>66</v>
      </c>
      <c r="D5" s="52"/>
      <c r="E5" s="52" t="s">
        <v>8</v>
      </c>
      <c r="F5" s="53">
        <v>0</v>
      </c>
      <c r="G5" s="53">
        <v>0</v>
      </c>
      <c r="H5" s="53">
        <v>0</v>
      </c>
      <c r="I5" s="119">
        <v>0</v>
      </c>
    </row>
    <row r="6" spans="1:9">
      <c r="A6" s="120"/>
      <c r="B6" s="85"/>
      <c r="C6" s="85"/>
      <c r="D6" s="54"/>
      <c r="E6" s="54" t="s">
        <v>9</v>
      </c>
      <c r="F6" s="55">
        <v>661331300</v>
      </c>
      <c r="G6" s="55">
        <v>0</v>
      </c>
      <c r="H6" s="55">
        <v>0</v>
      </c>
      <c r="I6" s="121">
        <v>661331300</v>
      </c>
    </row>
    <row r="7" spans="1:9">
      <c r="A7" s="120"/>
      <c r="B7" s="85"/>
      <c r="C7" s="86"/>
      <c r="D7" s="54"/>
      <c r="E7" s="54" t="s">
        <v>10</v>
      </c>
      <c r="F7" s="55">
        <v>-661331300</v>
      </c>
      <c r="G7" s="55">
        <v>0</v>
      </c>
      <c r="H7" s="55">
        <v>0</v>
      </c>
      <c r="I7" s="121">
        <v>-661331300</v>
      </c>
    </row>
    <row r="8" spans="1:9">
      <c r="A8" s="122"/>
      <c r="B8" s="91"/>
      <c r="C8" s="93" t="s">
        <v>67</v>
      </c>
      <c r="D8" s="56"/>
      <c r="E8" s="56" t="s">
        <v>8</v>
      </c>
      <c r="F8" s="57">
        <v>1038368000</v>
      </c>
      <c r="G8" s="57">
        <v>0</v>
      </c>
      <c r="H8" s="57">
        <v>0</v>
      </c>
      <c r="I8" s="123">
        <v>1038368000</v>
      </c>
    </row>
    <row r="9" spans="1:9">
      <c r="A9" s="122"/>
      <c r="B9" s="91"/>
      <c r="C9" s="91"/>
      <c r="D9" s="56"/>
      <c r="E9" s="56" t="s">
        <v>9</v>
      </c>
      <c r="F9" s="57">
        <v>377036700</v>
      </c>
      <c r="G9" s="57">
        <v>0</v>
      </c>
      <c r="H9" s="57">
        <v>0</v>
      </c>
      <c r="I9" s="123">
        <v>377036700</v>
      </c>
    </row>
    <row r="10" spans="1:9">
      <c r="A10" s="122"/>
      <c r="B10" s="91"/>
      <c r="C10" s="92"/>
      <c r="D10" s="56"/>
      <c r="E10" s="56" t="s">
        <v>10</v>
      </c>
      <c r="F10" s="57">
        <v>661331300</v>
      </c>
      <c r="G10" s="57">
        <v>0</v>
      </c>
      <c r="H10" s="57">
        <v>0</v>
      </c>
      <c r="I10" s="123">
        <v>661331300</v>
      </c>
    </row>
    <row r="11" spans="1:9">
      <c r="A11" s="120"/>
      <c r="B11" s="85" t="s">
        <v>68</v>
      </c>
      <c r="C11" s="87"/>
      <c r="D11" s="54"/>
      <c r="E11" s="54" t="s">
        <v>8</v>
      </c>
      <c r="F11" s="55">
        <v>1038368000</v>
      </c>
      <c r="G11" s="55">
        <v>0</v>
      </c>
      <c r="H11" s="55">
        <v>0</v>
      </c>
      <c r="I11" s="121">
        <v>1038368000</v>
      </c>
    </row>
    <row r="12" spans="1:9">
      <c r="A12" s="120"/>
      <c r="B12" s="85"/>
      <c r="C12" s="85"/>
      <c r="D12" s="54"/>
      <c r="E12" s="54" t="s">
        <v>9</v>
      </c>
      <c r="F12" s="55">
        <v>1038368000</v>
      </c>
      <c r="G12" s="55">
        <v>0</v>
      </c>
      <c r="H12" s="55">
        <v>0</v>
      </c>
      <c r="I12" s="121">
        <v>1038368000</v>
      </c>
    </row>
    <row r="13" spans="1:9">
      <c r="A13" s="120"/>
      <c r="B13" s="86"/>
      <c r="C13" s="86"/>
      <c r="D13" s="54"/>
      <c r="E13" s="54" t="s">
        <v>10</v>
      </c>
      <c r="F13" s="55">
        <v>0</v>
      </c>
      <c r="G13" s="55">
        <v>0</v>
      </c>
      <c r="H13" s="55">
        <v>0</v>
      </c>
      <c r="I13" s="121">
        <v>0</v>
      </c>
    </row>
    <row r="14" spans="1:9">
      <c r="A14" s="122" t="s">
        <v>68</v>
      </c>
      <c r="B14" s="93"/>
      <c r="C14" s="93"/>
      <c r="D14" s="56"/>
      <c r="E14" s="56" t="s">
        <v>8</v>
      </c>
      <c r="F14" s="57">
        <v>1038368000</v>
      </c>
      <c r="G14" s="57">
        <v>0</v>
      </c>
      <c r="H14" s="57">
        <v>0</v>
      </c>
      <c r="I14" s="123">
        <v>1038368000</v>
      </c>
    </row>
    <row r="15" spans="1:9">
      <c r="A15" s="122"/>
      <c r="B15" s="91"/>
      <c r="C15" s="91"/>
      <c r="D15" s="56"/>
      <c r="E15" s="56" t="s">
        <v>9</v>
      </c>
      <c r="F15" s="57">
        <v>1038368000</v>
      </c>
      <c r="G15" s="57">
        <v>0</v>
      </c>
      <c r="H15" s="57">
        <v>0</v>
      </c>
      <c r="I15" s="123">
        <v>1038368000</v>
      </c>
    </row>
    <row r="16" spans="1:9">
      <c r="A16" s="124"/>
      <c r="B16" s="92"/>
      <c r="C16" s="92"/>
      <c r="D16" s="56"/>
      <c r="E16" s="56" t="s">
        <v>10</v>
      </c>
      <c r="F16" s="57">
        <v>0</v>
      </c>
      <c r="G16" s="57">
        <v>0</v>
      </c>
      <c r="H16" s="57">
        <v>0</v>
      </c>
      <c r="I16" s="123">
        <v>0</v>
      </c>
    </row>
    <row r="17" spans="1:9">
      <c r="A17" s="118"/>
      <c r="B17" s="87"/>
      <c r="C17" s="87" t="s">
        <v>12</v>
      </c>
      <c r="D17" s="54"/>
      <c r="E17" s="54" t="s">
        <v>8</v>
      </c>
      <c r="F17" s="55">
        <v>0</v>
      </c>
      <c r="G17" s="55">
        <v>0</v>
      </c>
      <c r="H17" s="55">
        <v>5767900</v>
      </c>
      <c r="I17" s="121">
        <v>5767900</v>
      </c>
    </row>
    <row r="18" spans="1:9">
      <c r="A18" s="120"/>
      <c r="B18" s="85"/>
      <c r="C18" s="85"/>
      <c r="D18" s="54"/>
      <c r="E18" s="54" t="s">
        <v>9</v>
      </c>
      <c r="F18" s="55">
        <v>0</v>
      </c>
      <c r="G18" s="55">
        <v>0</v>
      </c>
      <c r="H18" s="55">
        <v>5767900</v>
      </c>
      <c r="I18" s="121">
        <v>5767900</v>
      </c>
    </row>
    <row r="19" spans="1:9">
      <c r="A19" s="120"/>
      <c r="B19" s="85"/>
      <c r="C19" s="86"/>
      <c r="D19" s="54"/>
      <c r="E19" s="54" t="s">
        <v>10</v>
      </c>
      <c r="F19" s="55">
        <v>0</v>
      </c>
      <c r="G19" s="55">
        <v>0</v>
      </c>
      <c r="H19" s="55">
        <v>0</v>
      </c>
      <c r="I19" s="121">
        <v>0</v>
      </c>
    </row>
    <row r="20" spans="1:9">
      <c r="A20" s="122"/>
      <c r="B20" s="91"/>
      <c r="C20" s="93" t="s">
        <v>13</v>
      </c>
      <c r="D20" s="56"/>
      <c r="E20" s="56" t="s">
        <v>8</v>
      </c>
      <c r="F20" s="57">
        <v>0</v>
      </c>
      <c r="G20" s="57">
        <v>0</v>
      </c>
      <c r="H20" s="57">
        <v>2400000</v>
      </c>
      <c r="I20" s="123">
        <v>2400000</v>
      </c>
    </row>
    <row r="21" spans="1:9">
      <c r="A21" s="122"/>
      <c r="B21" s="91"/>
      <c r="C21" s="91"/>
      <c r="D21" s="56"/>
      <c r="E21" s="56" t="s">
        <v>9</v>
      </c>
      <c r="F21" s="57">
        <v>0</v>
      </c>
      <c r="G21" s="57">
        <v>0</v>
      </c>
      <c r="H21" s="57">
        <v>2686000</v>
      </c>
      <c r="I21" s="123">
        <v>2686000</v>
      </c>
    </row>
    <row r="22" spans="1:9">
      <c r="A22" s="122"/>
      <c r="B22" s="91"/>
      <c r="C22" s="92"/>
      <c r="D22" s="56"/>
      <c r="E22" s="56" t="s">
        <v>10</v>
      </c>
      <c r="F22" s="57">
        <v>0</v>
      </c>
      <c r="G22" s="57">
        <v>0</v>
      </c>
      <c r="H22" s="57">
        <v>-286000</v>
      </c>
      <c r="I22" s="123">
        <v>-286000</v>
      </c>
    </row>
    <row r="23" spans="1:9">
      <c r="A23" s="120"/>
      <c r="B23" s="85" t="s">
        <v>14</v>
      </c>
      <c r="C23" s="87"/>
      <c r="D23" s="54"/>
      <c r="E23" s="54" t="s">
        <v>8</v>
      </c>
      <c r="F23" s="55">
        <v>0</v>
      </c>
      <c r="G23" s="55">
        <v>0</v>
      </c>
      <c r="H23" s="55">
        <v>8167900</v>
      </c>
      <c r="I23" s="121">
        <v>8167900</v>
      </c>
    </row>
    <row r="24" spans="1:9">
      <c r="A24" s="120"/>
      <c r="B24" s="85"/>
      <c r="C24" s="85"/>
      <c r="D24" s="54"/>
      <c r="E24" s="54" t="s">
        <v>9</v>
      </c>
      <c r="F24" s="55">
        <v>0</v>
      </c>
      <c r="G24" s="55">
        <v>0</v>
      </c>
      <c r="H24" s="55">
        <v>8453900</v>
      </c>
      <c r="I24" s="121">
        <v>8453900</v>
      </c>
    </row>
    <row r="25" spans="1:9">
      <c r="A25" s="120"/>
      <c r="B25" s="86"/>
      <c r="C25" s="86"/>
      <c r="D25" s="54"/>
      <c r="E25" s="54" t="s">
        <v>10</v>
      </c>
      <c r="F25" s="55">
        <v>0</v>
      </c>
      <c r="G25" s="55">
        <v>0</v>
      </c>
      <c r="H25" s="55">
        <v>-286000</v>
      </c>
      <c r="I25" s="121">
        <v>-286000</v>
      </c>
    </row>
    <row r="26" spans="1:9">
      <c r="A26" s="122" t="s">
        <v>14</v>
      </c>
      <c r="B26" s="93"/>
      <c r="C26" s="93"/>
      <c r="D26" s="56"/>
      <c r="E26" s="56" t="s">
        <v>8</v>
      </c>
      <c r="F26" s="57">
        <v>0</v>
      </c>
      <c r="G26" s="57">
        <v>0</v>
      </c>
      <c r="H26" s="57">
        <v>8167900</v>
      </c>
      <c r="I26" s="123">
        <v>8167900</v>
      </c>
    </row>
    <row r="27" spans="1:9">
      <c r="A27" s="122"/>
      <c r="B27" s="91"/>
      <c r="C27" s="91"/>
      <c r="D27" s="56"/>
      <c r="E27" s="56" t="s">
        <v>9</v>
      </c>
      <c r="F27" s="57">
        <v>0</v>
      </c>
      <c r="G27" s="57">
        <v>0</v>
      </c>
      <c r="H27" s="57">
        <v>8453900</v>
      </c>
      <c r="I27" s="123">
        <v>8453900</v>
      </c>
    </row>
    <row r="28" spans="1:9">
      <c r="A28" s="124"/>
      <c r="B28" s="92"/>
      <c r="C28" s="92"/>
      <c r="D28" s="56"/>
      <c r="E28" s="56" t="s">
        <v>10</v>
      </c>
      <c r="F28" s="57">
        <v>0</v>
      </c>
      <c r="G28" s="57">
        <v>0</v>
      </c>
      <c r="H28" s="57">
        <v>-286000</v>
      </c>
      <c r="I28" s="123">
        <v>-286000</v>
      </c>
    </row>
    <row r="29" spans="1:9">
      <c r="A29" s="118"/>
      <c r="B29" s="87"/>
      <c r="C29" s="87" t="s">
        <v>15</v>
      </c>
      <c r="D29" s="54"/>
      <c r="E29" s="54" t="s">
        <v>8</v>
      </c>
      <c r="F29" s="55">
        <v>2700000</v>
      </c>
      <c r="G29" s="55">
        <v>0</v>
      </c>
      <c r="H29" s="55">
        <v>0</v>
      </c>
      <c r="I29" s="121">
        <v>2700000</v>
      </c>
    </row>
    <row r="30" spans="1:9">
      <c r="A30" s="120"/>
      <c r="B30" s="85"/>
      <c r="C30" s="85"/>
      <c r="D30" s="54"/>
      <c r="E30" s="54" t="s">
        <v>9</v>
      </c>
      <c r="F30" s="55">
        <v>2700000</v>
      </c>
      <c r="G30" s="55">
        <v>0</v>
      </c>
      <c r="H30" s="55">
        <v>0</v>
      </c>
      <c r="I30" s="121">
        <v>2700000</v>
      </c>
    </row>
    <row r="31" spans="1:9">
      <c r="A31" s="120"/>
      <c r="B31" s="85"/>
      <c r="C31" s="86"/>
      <c r="D31" s="54"/>
      <c r="E31" s="54" t="s">
        <v>10</v>
      </c>
      <c r="F31" s="55">
        <v>0</v>
      </c>
      <c r="G31" s="55">
        <v>0</v>
      </c>
      <c r="H31" s="55">
        <v>0</v>
      </c>
      <c r="I31" s="121">
        <v>0</v>
      </c>
    </row>
    <row r="32" spans="1:9">
      <c r="A32" s="122"/>
      <c r="B32" s="91"/>
      <c r="C32" s="93" t="s">
        <v>16</v>
      </c>
      <c r="D32" s="56"/>
      <c r="E32" s="56" t="s">
        <v>8</v>
      </c>
      <c r="F32" s="57">
        <v>0</v>
      </c>
      <c r="G32" s="57">
        <v>0</v>
      </c>
      <c r="H32" s="57">
        <v>3459543</v>
      </c>
      <c r="I32" s="123">
        <v>3459543</v>
      </c>
    </row>
    <row r="33" spans="1:9">
      <c r="A33" s="122"/>
      <c r="B33" s="91"/>
      <c r="C33" s="91"/>
      <c r="D33" s="56"/>
      <c r="E33" s="56" t="s">
        <v>9</v>
      </c>
      <c r="F33" s="57">
        <v>0</v>
      </c>
      <c r="G33" s="57">
        <v>0</v>
      </c>
      <c r="H33" s="57">
        <v>3459543</v>
      </c>
      <c r="I33" s="123">
        <v>3459543</v>
      </c>
    </row>
    <row r="34" spans="1:9">
      <c r="A34" s="122"/>
      <c r="B34" s="91"/>
      <c r="C34" s="92"/>
      <c r="D34" s="56"/>
      <c r="E34" s="56" t="s">
        <v>10</v>
      </c>
      <c r="F34" s="57">
        <v>0</v>
      </c>
      <c r="G34" s="57">
        <v>0</v>
      </c>
      <c r="H34" s="57">
        <v>0</v>
      </c>
      <c r="I34" s="123">
        <v>0</v>
      </c>
    </row>
    <row r="35" spans="1:9">
      <c r="A35" s="120"/>
      <c r="B35" s="85" t="s">
        <v>17</v>
      </c>
      <c r="C35" s="87"/>
      <c r="D35" s="54"/>
      <c r="E35" s="54" t="s">
        <v>8</v>
      </c>
      <c r="F35" s="55">
        <v>2700000</v>
      </c>
      <c r="G35" s="55">
        <v>0</v>
      </c>
      <c r="H35" s="55">
        <v>3459543</v>
      </c>
      <c r="I35" s="121">
        <v>6159543</v>
      </c>
    </row>
    <row r="36" spans="1:9">
      <c r="A36" s="120"/>
      <c r="B36" s="85"/>
      <c r="C36" s="85"/>
      <c r="D36" s="54"/>
      <c r="E36" s="54" t="s">
        <v>9</v>
      </c>
      <c r="F36" s="55">
        <v>2700000</v>
      </c>
      <c r="G36" s="55">
        <v>0</v>
      </c>
      <c r="H36" s="55">
        <v>3459543</v>
      </c>
      <c r="I36" s="121">
        <v>6159543</v>
      </c>
    </row>
    <row r="37" spans="1:9">
      <c r="A37" s="120"/>
      <c r="B37" s="86"/>
      <c r="C37" s="86"/>
      <c r="D37" s="54"/>
      <c r="E37" s="54" t="s">
        <v>10</v>
      </c>
      <c r="F37" s="55">
        <v>0</v>
      </c>
      <c r="G37" s="55">
        <v>0</v>
      </c>
      <c r="H37" s="55">
        <v>0</v>
      </c>
      <c r="I37" s="121">
        <v>0</v>
      </c>
    </row>
    <row r="38" spans="1:9">
      <c r="A38" s="122" t="s">
        <v>17</v>
      </c>
      <c r="B38" s="93"/>
      <c r="C38" s="93"/>
      <c r="D38" s="56"/>
      <c r="E38" s="56" t="s">
        <v>8</v>
      </c>
      <c r="F38" s="57">
        <v>2700000</v>
      </c>
      <c r="G38" s="57">
        <v>0</v>
      </c>
      <c r="H38" s="57">
        <v>3459543</v>
      </c>
      <c r="I38" s="123">
        <v>6159543</v>
      </c>
    </row>
    <row r="39" spans="1:9">
      <c r="A39" s="122"/>
      <c r="B39" s="91"/>
      <c r="C39" s="91"/>
      <c r="D39" s="56"/>
      <c r="E39" s="56" t="s">
        <v>9</v>
      </c>
      <c r="F39" s="57">
        <v>2700000</v>
      </c>
      <c r="G39" s="57">
        <v>0</v>
      </c>
      <c r="H39" s="57">
        <v>3459543</v>
      </c>
      <c r="I39" s="123">
        <v>6159543</v>
      </c>
    </row>
    <row r="40" spans="1:9">
      <c r="A40" s="124"/>
      <c r="B40" s="92"/>
      <c r="C40" s="92"/>
      <c r="D40" s="56"/>
      <c r="E40" s="56" t="s">
        <v>10</v>
      </c>
      <c r="F40" s="57">
        <v>0</v>
      </c>
      <c r="G40" s="57">
        <v>0</v>
      </c>
      <c r="H40" s="57">
        <v>0</v>
      </c>
      <c r="I40" s="123">
        <v>0</v>
      </c>
    </row>
    <row r="41" spans="1:9">
      <c r="A41" s="118"/>
      <c r="B41" s="87"/>
      <c r="C41" s="87" t="s">
        <v>18</v>
      </c>
      <c r="D41" s="54"/>
      <c r="E41" s="54" t="s">
        <v>8</v>
      </c>
      <c r="F41" s="55">
        <v>0</v>
      </c>
      <c r="G41" s="55">
        <v>0</v>
      </c>
      <c r="H41" s="55">
        <v>14557</v>
      </c>
      <c r="I41" s="121">
        <v>14557</v>
      </c>
    </row>
    <row r="42" spans="1:9">
      <c r="A42" s="120"/>
      <c r="B42" s="85"/>
      <c r="C42" s="85"/>
      <c r="D42" s="54"/>
      <c r="E42" s="54" t="s">
        <v>9</v>
      </c>
      <c r="F42" s="55">
        <v>11791</v>
      </c>
      <c r="G42" s="55">
        <v>0</v>
      </c>
      <c r="H42" s="55">
        <v>429</v>
      </c>
      <c r="I42" s="121">
        <v>12220</v>
      </c>
    </row>
    <row r="43" spans="1:9">
      <c r="A43" s="120"/>
      <c r="B43" s="85"/>
      <c r="C43" s="86"/>
      <c r="D43" s="54"/>
      <c r="E43" s="54" t="s">
        <v>10</v>
      </c>
      <c r="F43" s="55">
        <v>-11791</v>
      </c>
      <c r="G43" s="55">
        <v>0</v>
      </c>
      <c r="H43" s="55">
        <v>14128</v>
      </c>
      <c r="I43" s="121">
        <v>2337</v>
      </c>
    </row>
    <row r="44" spans="1:9">
      <c r="A44" s="122"/>
      <c r="B44" s="91" t="s">
        <v>19</v>
      </c>
      <c r="C44" s="93"/>
      <c r="D44" s="56"/>
      <c r="E44" s="56" t="s">
        <v>8</v>
      </c>
      <c r="F44" s="57">
        <v>0</v>
      </c>
      <c r="G44" s="57">
        <v>0</v>
      </c>
      <c r="H44" s="57">
        <v>14557</v>
      </c>
      <c r="I44" s="123">
        <v>14557</v>
      </c>
    </row>
    <row r="45" spans="1:9">
      <c r="A45" s="122"/>
      <c r="B45" s="91"/>
      <c r="C45" s="91"/>
      <c r="D45" s="56"/>
      <c r="E45" s="56" t="s">
        <v>9</v>
      </c>
      <c r="F45" s="57">
        <v>11791</v>
      </c>
      <c r="G45" s="57">
        <v>0</v>
      </c>
      <c r="H45" s="57">
        <v>429</v>
      </c>
      <c r="I45" s="123">
        <v>12220</v>
      </c>
    </row>
    <row r="46" spans="1:9">
      <c r="A46" s="122"/>
      <c r="B46" s="92"/>
      <c r="C46" s="92"/>
      <c r="D46" s="56"/>
      <c r="E46" s="56" t="s">
        <v>10</v>
      </c>
      <c r="F46" s="57">
        <v>-11791</v>
      </c>
      <c r="G46" s="57">
        <v>0</v>
      </c>
      <c r="H46" s="57">
        <v>14128</v>
      </c>
      <c r="I46" s="123">
        <v>2337</v>
      </c>
    </row>
    <row r="47" spans="1:9">
      <c r="A47" s="120" t="s">
        <v>19</v>
      </c>
      <c r="B47" s="87"/>
      <c r="C47" s="87"/>
      <c r="D47" s="54"/>
      <c r="E47" s="54" t="s">
        <v>8</v>
      </c>
      <c r="F47" s="55">
        <v>0</v>
      </c>
      <c r="G47" s="55">
        <v>0</v>
      </c>
      <c r="H47" s="55">
        <v>14557</v>
      </c>
      <c r="I47" s="121">
        <v>14557</v>
      </c>
    </row>
    <row r="48" spans="1:9">
      <c r="A48" s="120"/>
      <c r="B48" s="85"/>
      <c r="C48" s="85"/>
      <c r="D48" s="54"/>
      <c r="E48" s="54" t="s">
        <v>9</v>
      </c>
      <c r="F48" s="55">
        <v>11791</v>
      </c>
      <c r="G48" s="55">
        <v>0</v>
      </c>
      <c r="H48" s="55">
        <v>429</v>
      </c>
      <c r="I48" s="121">
        <v>12220</v>
      </c>
    </row>
    <row r="49" spans="1:9">
      <c r="A49" s="125"/>
      <c r="B49" s="86"/>
      <c r="C49" s="86"/>
      <c r="D49" s="54"/>
      <c r="E49" s="54" t="s">
        <v>10</v>
      </c>
      <c r="F49" s="55">
        <v>-11791</v>
      </c>
      <c r="G49" s="55">
        <v>0</v>
      </c>
      <c r="H49" s="55">
        <v>14128</v>
      </c>
      <c r="I49" s="121">
        <v>2337</v>
      </c>
    </row>
    <row r="50" spans="1:9">
      <c r="A50" s="126" t="s">
        <v>20</v>
      </c>
      <c r="B50" s="88"/>
      <c r="C50" s="88"/>
      <c r="D50" s="89"/>
      <c r="E50" s="58" t="s">
        <v>8</v>
      </c>
      <c r="F50" s="59">
        <v>1041068000</v>
      </c>
      <c r="G50" s="59">
        <v>0</v>
      </c>
      <c r="H50" s="59">
        <v>11642000</v>
      </c>
      <c r="I50" s="127">
        <v>1052710000</v>
      </c>
    </row>
    <row r="51" spans="1:9">
      <c r="A51" s="128"/>
      <c r="B51" s="129"/>
      <c r="C51" s="129"/>
      <c r="D51" s="90"/>
      <c r="E51" s="60" t="s">
        <v>9</v>
      </c>
      <c r="F51" s="61">
        <v>1041079791</v>
      </c>
      <c r="G51" s="61">
        <v>0</v>
      </c>
      <c r="H51" s="61">
        <v>11913872</v>
      </c>
      <c r="I51" s="130">
        <v>1052993663</v>
      </c>
    </row>
    <row r="52" spans="1:9">
      <c r="A52" s="131"/>
      <c r="B52" s="132"/>
      <c r="C52" s="132"/>
      <c r="D52" s="133"/>
      <c r="E52" s="134" t="s">
        <v>10</v>
      </c>
      <c r="F52" s="135">
        <v>-11791</v>
      </c>
      <c r="G52" s="135">
        <v>0</v>
      </c>
      <c r="H52" s="135">
        <v>-271872</v>
      </c>
      <c r="I52" s="136">
        <v>-283663</v>
      </c>
    </row>
  </sheetData>
  <mergeCells count="54">
    <mergeCell ref="A8:A10"/>
    <mergeCell ref="B8:B10"/>
    <mergeCell ref="C8:C10"/>
    <mergeCell ref="A1:D1"/>
    <mergeCell ref="A2:D2"/>
    <mergeCell ref="A3:D3"/>
    <mergeCell ref="H3:H4"/>
    <mergeCell ref="I3:I4"/>
    <mergeCell ref="A5:A7"/>
    <mergeCell ref="B5:B7"/>
    <mergeCell ref="C5:C7"/>
    <mergeCell ref="E3:E4"/>
    <mergeCell ref="F3:F4"/>
    <mergeCell ref="G3:G4"/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7:A49"/>
    <mergeCell ref="B47:B49"/>
    <mergeCell ref="C47:C49"/>
    <mergeCell ref="A50:D52"/>
    <mergeCell ref="A41:A43"/>
    <mergeCell ref="B41:B43"/>
    <mergeCell ref="C41:C43"/>
    <mergeCell ref="A44:A46"/>
    <mergeCell ref="B44:B46"/>
    <mergeCell ref="C44:C4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3"/>
  <sheetViews>
    <sheetView view="pageBreakPreview" zoomScale="60" zoomScaleNormal="100" workbookViewId="0">
      <selection activeCell="I52" sqref="A3:I52"/>
    </sheetView>
  </sheetViews>
  <sheetFormatPr defaultRowHeight="16.5"/>
  <cols>
    <col min="1" max="2" width="9" customWidth="1"/>
    <col min="3" max="3" width="17.25" customWidth="1"/>
    <col min="4" max="4" width="0" hidden="1" customWidth="1"/>
    <col min="5" max="5" width="4.75" bestFit="1" customWidth="1"/>
    <col min="6" max="9" width="16.75" customWidth="1"/>
  </cols>
  <sheetData>
    <row r="1" spans="1:9" s="46" customFormat="1" ht="26.25">
      <c r="A1" s="96" t="s">
        <v>59</v>
      </c>
      <c r="B1" s="96"/>
      <c r="C1" s="96"/>
      <c r="D1" s="96"/>
    </row>
    <row r="2" spans="1:9" s="46" customFormat="1" ht="26.25" customHeight="1">
      <c r="A2" s="149" t="s">
        <v>82</v>
      </c>
      <c r="B2" s="149"/>
      <c r="C2" s="149"/>
      <c r="D2" s="149"/>
    </row>
    <row r="3" spans="1:9">
      <c r="A3" s="150" t="s">
        <v>0</v>
      </c>
      <c r="B3" s="151"/>
      <c r="C3" s="151"/>
      <c r="D3" s="152"/>
      <c r="E3" s="153" t="s">
        <v>1</v>
      </c>
      <c r="F3" s="153" t="s">
        <v>57</v>
      </c>
      <c r="G3" s="153" t="s">
        <v>65</v>
      </c>
      <c r="H3" s="153" t="s">
        <v>3</v>
      </c>
      <c r="I3" s="154" t="s">
        <v>4</v>
      </c>
    </row>
    <row r="4" spans="1:9">
      <c r="A4" s="116" t="s">
        <v>5</v>
      </c>
      <c r="B4" s="51" t="s">
        <v>6</v>
      </c>
      <c r="C4" s="51" t="s">
        <v>7</v>
      </c>
      <c r="D4" s="51"/>
      <c r="E4" s="95"/>
      <c r="F4" s="95"/>
      <c r="G4" s="95"/>
      <c r="H4" s="95"/>
      <c r="I4" s="117"/>
    </row>
    <row r="5" spans="1:9">
      <c r="A5" s="148"/>
      <c r="B5" s="102"/>
      <c r="C5" s="102" t="s">
        <v>11</v>
      </c>
      <c r="D5" s="52"/>
      <c r="E5" s="62" t="s">
        <v>8</v>
      </c>
      <c r="F5" s="63">
        <v>788343400</v>
      </c>
      <c r="G5" s="63">
        <v>0</v>
      </c>
      <c r="H5" s="63">
        <v>0</v>
      </c>
      <c r="I5" s="155">
        <v>788343400</v>
      </c>
    </row>
    <row r="6" spans="1:9">
      <c r="A6" s="143"/>
      <c r="B6" s="100"/>
      <c r="C6" s="100"/>
      <c r="D6" s="54"/>
      <c r="E6" s="64" t="s">
        <v>9</v>
      </c>
      <c r="F6" s="65">
        <v>788247200</v>
      </c>
      <c r="G6" s="65">
        <v>0</v>
      </c>
      <c r="H6" s="65">
        <v>0</v>
      </c>
      <c r="I6" s="144">
        <v>788247200</v>
      </c>
    </row>
    <row r="7" spans="1:9">
      <c r="A7" s="143"/>
      <c r="B7" s="100"/>
      <c r="C7" s="101"/>
      <c r="D7" s="54"/>
      <c r="E7" s="64" t="s">
        <v>10</v>
      </c>
      <c r="F7" s="65">
        <v>96200</v>
      </c>
      <c r="G7" s="65">
        <v>0</v>
      </c>
      <c r="H7" s="65">
        <v>0</v>
      </c>
      <c r="I7" s="144">
        <v>96200</v>
      </c>
    </row>
    <row r="8" spans="1:9">
      <c r="A8" s="145"/>
      <c r="B8" s="103"/>
      <c r="C8" s="105" t="s">
        <v>69</v>
      </c>
      <c r="D8" s="56"/>
      <c r="E8" s="66" t="s">
        <v>8</v>
      </c>
      <c r="F8" s="67">
        <v>27220280</v>
      </c>
      <c r="G8" s="67">
        <v>0</v>
      </c>
      <c r="H8" s="67">
        <v>300000</v>
      </c>
      <c r="I8" s="146">
        <v>27520280</v>
      </c>
    </row>
    <row r="9" spans="1:9">
      <c r="A9" s="145"/>
      <c r="B9" s="103"/>
      <c r="C9" s="103"/>
      <c r="D9" s="56"/>
      <c r="E9" s="66" t="s">
        <v>9</v>
      </c>
      <c r="F9" s="67">
        <v>27200488</v>
      </c>
      <c r="G9" s="67">
        <v>0</v>
      </c>
      <c r="H9" s="67">
        <v>300000</v>
      </c>
      <c r="I9" s="146">
        <v>27500488</v>
      </c>
    </row>
    <row r="10" spans="1:9">
      <c r="A10" s="145"/>
      <c r="B10" s="103"/>
      <c r="C10" s="104"/>
      <c r="D10" s="56"/>
      <c r="E10" s="66" t="s">
        <v>10</v>
      </c>
      <c r="F10" s="67">
        <v>19792</v>
      </c>
      <c r="G10" s="67">
        <v>0</v>
      </c>
      <c r="H10" s="67">
        <v>0</v>
      </c>
      <c r="I10" s="146">
        <v>19792</v>
      </c>
    </row>
    <row r="11" spans="1:9">
      <c r="A11" s="143"/>
      <c r="B11" s="100"/>
      <c r="C11" s="102" t="s">
        <v>70</v>
      </c>
      <c r="D11" s="54"/>
      <c r="E11" s="64" t="s">
        <v>8</v>
      </c>
      <c r="F11" s="65">
        <v>67103870</v>
      </c>
      <c r="G11" s="65">
        <v>0</v>
      </c>
      <c r="H11" s="65">
        <v>25000</v>
      </c>
      <c r="I11" s="144">
        <v>67128870</v>
      </c>
    </row>
    <row r="12" spans="1:9">
      <c r="A12" s="143"/>
      <c r="B12" s="100"/>
      <c r="C12" s="100"/>
      <c r="D12" s="54"/>
      <c r="E12" s="64" t="s">
        <v>9</v>
      </c>
      <c r="F12" s="65">
        <v>67082332</v>
      </c>
      <c r="G12" s="65">
        <v>0</v>
      </c>
      <c r="H12" s="65">
        <v>25020</v>
      </c>
      <c r="I12" s="144">
        <v>67107352</v>
      </c>
    </row>
    <row r="13" spans="1:9">
      <c r="A13" s="143"/>
      <c r="B13" s="100"/>
      <c r="C13" s="101"/>
      <c r="D13" s="54"/>
      <c r="E13" s="64" t="s">
        <v>10</v>
      </c>
      <c r="F13" s="65">
        <v>21538</v>
      </c>
      <c r="G13" s="65">
        <v>0</v>
      </c>
      <c r="H13" s="65">
        <v>-20</v>
      </c>
      <c r="I13" s="144">
        <v>21518</v>
      </c>
    </row>
    <row r="14" spans="1:9">
      <c r="A14" s="145"/>
      <c r="B14" s="103"/>
      <c r="C14" s="105" t="s">
        <v>71</v>
      </c>
      <c r="D14" s="56"/>
      <c r="E14" s="66" t="s">
        <v>8</v>
      </c>
      <c r="F14" s="67">
        <v>80977430</v>
      </c>
      <c r="G14" s="67">
        <v>0</v>
      </c>
      <c r="H14" s="67">
        <v>0</v>
      </c>
      <c r="I14" s="146">
        <v>80977430</v>
      </c>
    </row>
    <row r="15" spans="1:9">
      <c r="A15" s="145"/>
      <c r="B15" s="103"/>
      <c r="C15" s="103"/>
      <c r="D15" s="56"/>
      <c r="E15" s="66" t="s">
        <v>9</v>
      </c>
      <c r="F15" s="67">
        <v>80906020</v>
      </c>
      <c r="G15" s="67">
        <v>0</v>
      </c>
      <c r="H15" s="67">
        <v>0</v>
      </c>
      <c r="I15" s="146">
        <v>80906020</v>
      </c>
    </row>
    <row r="16" spans="1:9">
      <c r="A16" s="145"/>
      <c r="B16" s="103"/>
      <c r="C16" s="104"/>
      <c r="D16" s="56"/>
      <c r="E16" s="66" t="s">
        <v>10</v>
      </c>
      <c r="F16" s="67">
        <v>71410</v>
      </c>
      <c r="G16" s="67">
        <v>0</v>
      </c>
      <c r="H16" s="67">
        <v>0</v>
      </c>
      <c r="I16" s="146">
        <v>71410</v>
      </c>
    </row>
    <row r="17" spans="1:9">
      <c r="A17" s="143"/>
      <c r="B17" s="100" t="s">
        <v>22</v>
      </c>
      <c r="C17" s="102"/>
      <c r="D17" s="54"/>
      <c r="E17" s="64" t="s">
        <v>8</v>
      </c>
      <c r="F17" s="65">
        <v>963644980</v>
      </c>
      <c r="G17" s="65">
        <v>0</v>
      </c>
      <c r="H17" s="65">
        <v>325000</v>
      </c>
      <c r="I17" s="144">
        <v>963969980</v>
      </c>
    </row>
    <row r="18" spans="1:9">
      <c r="A18" s="143"/>
      <c r="B18" s="100"/>
      <c r="C18" s="100"/>
      <c r="D18" s="54"/>
      <c r="E18" s="64" t="s">
        <v>9</v>
      </c>
      <c r="F18" s="65">
        <v>963436040</v>
      </c>
      <c r="G18" s="65">
        <v>0</v>
      </c>
      <c r="H18" s="65">
        <v>325020</v>
      </c>
      <c r="I18" s="144">
        <v>963761060</v>
      </c>
    </row>
    <row r="19" spans="1:9">
      <c r="A19" s="143"/>
      <c r="B19" s="101"/>
      <c r="C19" s="101"/>
      <c r="D19" s="54"/>
      <c r="E19" s="64" t="s">
        <v>10</v>
      </c>
      <c r="F19" s="65">
        <v>208940</v>
      </c>
      <c r="G19" s="65">
        <v>0</v>
      </c>
      <c r="H19" s="65">
        <v>-20</v>
      </c>
      <c r="I19" s="144">
        <v>208920</v>
      </c>
    </row>
    <row r="20" spans="1:9">
      <c r="A20" s="145"/>
      <c r="B20" s="105"/>
      <c r="C20" s="105" t="s">
        <v>23</v>
      </c>
      <c r="D20" s="56"/>
      <c r="E20" s="66" t="s">
        <v>8</v>
      </c>
      <c r="F20" s="67">
        <v>268000</v>
      </c>
      <c r="G20" s="67">
        <v>0</v>
      </c>
      <c r="H20" s="67">
        <v>0</v>
      </c>
      <c r="I20" s="146">
        <v>268000</v>
      </c>
    </row>
    <row r="21" spans="1:9">
      <c r="A21" s="145"/>
      <c r="B21" s="103"/>
      <c r="C21" s="103"/>
      <c r="D21" s="56"/>
      <c r="E21" s="66" t="s">
        <v>9</v>
      </c>
      <c r="F21" s="67">
        <v>268000</v>
      </c>
      <c r="G21" s="67">
        <v>0</v>
      </c>
      <c r="H21" s="67">
        <v>0</v>
      </c>
      <c r="I21" s="146">
        <v>268000</v>
      </c>
    </row>
    <row r="22" spans="1:9">
      <c r="A22" s="145"/>
      <c r="B22" s="103"/>
      <c r="C22" s="104"/>
      <c r="D22" s="56"/>
      <c r="E22" s="66" t="s">
        <v>10</v>
      </c>
      <c r="F22" s="67">
        <v>0</v>
      </c>
      <c r="G22" s="67">
        <v>0</v>
      </c>
      <c r="H22" s="67">
        <v>0</v>
      </c>
      <c r="I22" s="146">
        <v>0</v>
      </c>
    </row>
    <row r="23" spans="1:9">
      <c r="A23" s="143"/>
      <c r="B23" s="100"/>
      <c r="C23" s="102" t="s">
        <v>24</v>
      </c>
      <c r="D23" s="54"/>
      <c r="E23" s="64" t="s">
        <v>8</v>
      </c>
      <c r="F23" s="65">
        <v>924000</v>
      </c>
      <c r="G23" s="65">
        <v>0</v>
      </c>
      <c r="H23" s="65">
        <v>0</v>
      </c>
      <c r="I23" s="144">
        <v>924000</v>
      </c>
    </row>
    <row r="24" spans="1:9">
      <c r="A24" s="143"/>
      <c r="B24" s="100"/>
      <c r="C24" s="100"/>
      <c r="D24" s="54"/>
      <c r="E24" s="64" t="s">
        <v>9</v>
      </c>
      <c r="F24" s="65">
        <v>724000</v>
      </c>
      <c r="G24" s="65">
        <v>0</v>
      </c>
      <c r="H24" s="65">
        <v>0</v>
      </c>
      <c r="I24" s="144">
        <v>724000</v>
      </c>
    </row>
    <row r="25" spans="1:9">
      <c r="A25" s="143"/>
      <c r="B25" s="100"/>
      <c r="C25" s="101"/>
      <c r="D25" s="54"/>
      <c r="E25" s="64" t="s">
        <v>10</v>
      </c>
      <c r="F25" s="65">
        <v>200000</v>
      </c>
      <c r="G25" s="65">
        <v>0</v>
      </c>
      <c r="H25" s="65">
        <v>0</v>
      </c>
      <c r="I25" s="144">
        <v>200000</v>
      </c>
    </row>
    <row r="26" spans="1:9">
      <c r="A26" s="145"/>
      <c r="B26" s="103" t="s">
        <v>58</v>
      </c>
      <c r="C26" s="105"/>
      <c r="D26" s="56"/>
      <c r="E26" s="66" t="s">
        <v>8</v>
      </c>
      <c r="F26" s="67">
        <v>1192000</v>
      </c>
      <c r="G26" s="67">
        <v>0</v>
      </c>
      <c r="H26" s="67">
        <v>0</v>
      </c>
      <c r="I26" s="146">
        <v>1192000</v>
      </c>
    </row>
    <row r="27" spans="1:9">
      <c r="A27" s="145"/>
      <c r="B27" s="103"/>
      <c r="C27" s="103"/>
      <c r="D27" s="56"/>
      <c r="E27" s="66" t="s">
        <v>9</v>
      </c>
      <c r="F27" s="67">
        <v>992000</v>
      </c>
      <c r="G27" s="67">
        <v>0</v>
      </c>
      <c r="H27" s="67">
        <v>0</v>
      </c>
      <c r="I27" s="146">
        <v>992000</v>
      </c>
    </row>
    <row r="28" spans="1:9">
      <c r="A28" s="145"/>
      <c r="B28" s="104"/>
      <c r="C28" s="104"/>
      <c r="D28" s="56"/>
      <c r="E28" s="66" t="s">
        <v>10</v>
      </c>
      <c r="F28" s="67">
        <v>200000</v>
      </c>
      <c r="G28" s="67">
        <v>0</v>
      </c>
      <c r="H28" s="67">
        <v>0</v>
      </c>
      <c r="I28" s="146">
        <v>200000</v>
      </c>
    </row>
    <row r="29" spans="1:9">
      <c r="A29" s="143"/>
      <c r="B29" s="102"/>
      <c r="C29" s="102" t="s">
        <v>25</v>
      </c>
      <c r="D29" s="54"/>
      <c r="E29" s="64" t="s">
        <v>8</v>
      </c>
      <c r="F29" s="65">
        <v>599200</v>
      </c>
      <c r="G29" s="65">
        <v>0</v>
      </c>
      <c r="H29" s="65">
        <v>0</v>
      </c>
      <c r="I29" s="144">
        <v>599200</v>
      </c>
    </row>
    <row r="30" spans="1:9">
      <c r="A30" s="143"/>
      <c r="B30" s="100"/>
      <c r="C30" s="100"/>
      <c r="D30" s="54"/>
      <c r="E30" s="64" t="s">
        <v>9</v>
      </c>
      <c r="F30" s="65">
        <v>599200</v>
      </c>
      <c r="G30" s="65">
        <v>0</v>
      </c>
      <c r="H30" s="65">
        <v>0</v>
      </c>
      <c r="I30" s="144">
        <v>599200</v>
      </c>
    </row>
    <row r="31" spans="1:9">
      <c r="A31" s="143"/>
      <c r="B31" s="100"/>
      <c r="C31" s="101"/>
      <c r="D31" s="54"/>
      <c r="E31" s="64" t="s">
        <v>10</v>
      </c>
      <c r="F31" s="65">
        <v>0</v>
      </c>
      <c r="G31" s="65">
        <v>0</v>
      </c>
      <c r="H31" s="65">
        <v>0</v>
      </c>
      <c r="I31" s="144">
        <v>0</v>
      </c>
    </row>
    <row r="32" spans="1:9">
      <c r="A32" s="145"/>
      <c r="B32" s="103"/>
      <c r="C32" s="105" t="s">
        <v>26</v>
      </c>
      <c r="D32" s="56"/>
      <c r="E32" s="66" t="s">
        <v>8</v>
      </c>
      <c r="F32" s="67">
        <v>5782030</v>
      </c>
      <c r="G32" s="67">
        <v>0</v>
      </c>
      <c r="H32" s="67">
        <v>0</v>
      </c>
      <c r="I32" s="146">
        <v>5782030</v>
      </c>
    </row>
    <row r="33" spans="1:9">
      <c r="A33" s="145"/>
      <c r="B33" s="103"/>
      <c r="C33" s="103"/>
      <c r="D33" s="56"/>
      <c r="E33" s="66" t="s">
        <v>9</v>
      </c>
      <c r="F33" s="67">
        <v>5828900</v>
      </c>
      <c r="G33" s="67">
        <v>0</v>
      </c>
      <c r="H33" s="67">
        <v>0</v>
      </c>
      <c r="I33" s="146">
        <v>5828900</v>
      </c>
    </row>
    <row r="34" spans="1:9">
      <c r="A34" s="145"/>
      <c r="B34" s="103"/>
      <c r="C34" s="104"/>
      <c r="D34" s="56"/>
      <c r="E34" s="66" t="s">
        <v>10</v>
      </c>
      <c r="F34" s="67">
        <v>-46870</v>
      </c>
      <c r="G34" s="67">
        <v>0</v>
      </c>
      <c r="H34" s="67">
        <v>0</v>
      </c>
      <c r="I34" s="146">
        <v>-46870</v>
      </c>
    </row>
    <row r="35" spans="1:9">
      <c r="A35" s="143"/>
      <c r="B35" s="100"/>
      <c r="C35" s="102" t="s">
        <v>72</v>
      </c>
      <c r="D35" s="54"/>
      <c r="E35" s="64" t="s">
        <v>8</v>
      </c>
      <c r="F35" s="65">
        <v>2670000</v>
      </c>
      <c r="G35" s="65">
        <v>0</v>
      </c>
      <c r="H35" s="65">
        <v>13470</v>
      </c>
      <c r="I35" s="144">
        <v>2683470</v>
      </c>
    </row>
    <row r="36" spans="1:9">
      <c r="A36" s="143"/>
      <c r="B36" s="100"/>
      <c r="C36" s="100"/>
      <c r="D36" s="54"/>
      <c r="E36" s="64" t="s">
        <v>9</v>
      </c>
      <c r="F36" s="65">
        <v>2623130</v>
      </c>
      <c r="G36" s="65">
        <v>0</v>
      </c>
      <c r="H36" s="65">
        <v>13470</v>
      </c>
      <c r="I36" s="144">
        <v>2636600</v>
      </c>
    </row>
    <row r="37" spans="1:9">
      <c r="A37" s="143"/>
      <c r="B37" s="100"/>
      <c r="C37" s="101"/>
      <c r="D37" s="54"/>
      <c r="E37" s="64" t="s">
        <v>10</v>
      </c>
      <c r="F37" s="65">
        <v>46870</v>
      </c>
      <c r="G37" s="65">
        <v>0</v>
      </c>
      <c r="H37" s="65">
        <v>0</v>
      </c>
      <c r="I37" s="144">
        <v>46870</v>
      </c>
    </row>
    <row r="38" spans="1:9">
      <c r="A38" s="145"/>
      <c r="B38" s="103"/>
      <c r="C38" s="105" t="s">
        <v>73</v>
      </c>
      <c r="D38" s="56"/>
      <c r="E38" s="66" t="s">
        <v>8</v>
      </c>
      <c r="F38" s="67">
        <v>1101000</v>
      </c>
      <c r="G38" s="67">
        <v>0</v>
      </c>
      <c r="H38" s="67">
        <v>0</v>
      </c>
      <c r="I38" s="146">
        <v>1101000</v>
      </c>
    </row>
    <row r="39" spans="1:9">
      <c r="A39" s="145"/>
      <c r="B39" s="103"/>
      <c r="C39" s="103"/>
      <c r="D39" s="56"/>
      <c r="E39" s="66" t="s">
        <v>9</v>
      </c>
      <c r="F39" s="67">
        <v>966000</v>
      </c>
      <c r="G39" s="67">
        <v>0</v>
      </c>
      <c r="H39" s="67">
        <v>0</v>
      </c>
      <c r="I39" s="146">
        <v>966000</v>
      </c>
    </row>
    <row r="40" spans="1:9">
      <c r="A40" s="145"/>
      <c r="B40" s="103"/>
      <c r="C40" s="104"/>
      <c r="D40" s="56"/>
      <c r="E40" s="66" t="s">
        <v>10</v>
      </c>
      <c r="F40" s="67">
        <v>135000</v>
      </c>
      <c r="G40" s="67">
        <v>0</v>
      </c>
      <c r="H40" s="67">
        <v>0</v>
      </c>
      <c r="I40" s="146">
        <v>135000</v>
      </c>
    </row>
    <row r="41" spans="1:9">
      <c r="A41" s="143"/>
      <c r="B41" s="100"/>
      <c r="C41" s="102" t="s">
        <v>74</v>
      </c>
      <c r="D41" s="54"/>
      <c r="E41" s="64" t="s">
        <v>8</v>
      </c>
      <c r="F41" s="65">
        <v>1659750</v>
      </c>
      <c r="G41" s="65">
        <v>0</v>
      </c>
      <c r="H41" s="65">
        <v>0</v>
      </c>
      <c r="I41" s="144">
        <v>1659750</v>
      </c>
    </row>
    <row r="42" spans="1:9">
      <c r="A42" s="143"/>
      <c r="B42" s="100"/>
      <c r="C42" s="100"/>
      <c r="D42" s="54"/>
      <c r="E42" s="64" t="s">
        <v>9</v>
      </c>
      <c r="F42" s="65">
        <v>1659750</v>
      </c>
      <c r="G42" s="65">
        <v>0</v>
      </c>
      <c r="H42" s="65">
        <v>0</v>
      </c>
      <c r="I42" s="144">
        <v>1659750</v>
      </c>
    </row>
    <row r="43" spans="1:9">
      <c r="A43" s="143"/>
      <c r="B43" s="100"/>
      <c r="C43" s="101"/>
      <c r="D43" s="54"/>
      <c r="E43" s="64" t="s">
        <v>10</v>
      </c>
      <c r="F43" s="65">
        <v>0</v>
      </c>
      <c r="G43" s="65">
        <v>0</v>
      </c>
      <c r="H43" s="65">
        <v>0</v>
      </c>
      <c r="I43" s="144">
        <v>0</v>
      </c>
    </row>
    <row r="44" spans="1:9">
      <c r="A44" s="145"/>
      <c r="B44" s="103" t="s">
        <v>27</v>
      </c>
      <c r="C44" s="105"/>
      <c r="D44" s="56"/>
      <c r="E44" s="66" t="s">
        <v>8</v>
      </c>
      <c r="F44" s="67">
        <v>11811980</v>
      </c>
      <c r="G44" s="67">
        <v>0</v>
      </c>
      <c r="H44" s="67">
        <v>13470</v>
      </c>
      <c r="I44" s="146">
        <v>11825450</v>
      </c>
    </row>
    <row r="45" spans="1:9">
      <c r="A45" s="145"/>
      <c r="B45" s="103"/>
      <c r="C45" s="103"/>
      <c r="D45" s="56"/>
      <c r="E45" s="66" t="s">
        <v>9</v>
      </c>
      <c r="F45" s="67">
        <v>11676980</v>
      </c>
      <c r="G45" s="67">
        <v>0</v>
      </c>
      <c r="H45" s="67">
        <v>13470</v>
      </c>
      <c r="I45" s="146">
        <v>11690450</v>
      </c>
    </row>
    <row r="46" spans="1:9">
      <c r="A46" s="145"/>
      <c r="B46" s="104"/>
      <c r="C46" s="104"/>
      <c r="D46" s="56"/>
      <c r="E46" s="66" t="s">
        <v>10</v>
      </c>
      <c r="F46" s="67">
        <v>135000</v>
      </c>
      <c r="G46" s="67">
        <v>0</v>
      </c>
      <c r="H46" s="67">
        <v>0</v>
      </c>
      <c r="I46" s="146">
        <v>135000</v>
      </c>
    </row>
    <row r="47" spans="1:9">
      <c r="A47" s="143" t="s">
        <v>28</v>
      </c>
      <c r="B47" s="102"/>
      <c r="C47" s="102"/>
      <c r="D47" s="54"/>
      <c r="E47" s="64" t="s">
        <v>8</v>
      </c>
      <c r="F47" s="65">
        <v>976648960</v>
      </c>
      <c r="G47" s="65">
        <v>0</v>
      </c>
      <c r="H47" s="65">
        <v>338470</v>
      </c>
      <c r="I47" s="144">
        <v>976987430</v>
      </c>
    </row>
    <row r="48" spans="1:9">
      <c r="A48" s="143"/>
      <c r="B48" s="100"/>
      <c r="C48" s="100"/>
      <c r="D48" s="54"/>
      <c r="E48" s="64" t="s">
        <v>9</v>
      </c>
      <c r="F48" s="65">
        <v>976105020</v>
      </c>
      <c r="G48" s="65">
        <v>0</v>
      </c>
      <c r="H48" s="65">
        <v>338490</v>
      </c>
      <c r="I48" s="144">
        <v>976443510</v>
      </c>
    </row>
    <row r="49" spans="1:9">
      <c r="A49" s="156"/>
      <c r="B49" s="101"/>
      <c r="C49" s="101"/>
      <c r="D49" s="54"/>
      <c r="E49" s="64" t="s">
        <v>10</v>
      </c>
      <c r="F49" s="65">
        <v>543940</v>
      </c>
      <c r="G49" s="65">
        <v>0</v>
      </c>
      <c r="H49" s="65">
        <v>-20</v>
      </c>
      <c r="I49" s="144">
        <v>543920</v>
      </c>
    </row>
    <row r="50" spans="1:9">
      <c r="A50" s="157"/>
      <c r="B50" s="105"/>
      <c r="C50" s="105" t="s">
        <v>75</v>
      </c>
      <c r="D50" s="56"/>
      <c r="E50" s="66" t="s">
        <v>8</v>
      </c>
      <c r="F50" s="67">
        <v>64399040</v>
      </c>
      <c r="G50" s="67">
        <v>0</v>
      </c>
      <c r="H50" s="67">
        <v>5767900</v>
      </c>
      <c r="I50" s="146">
        <v>70166940</v>
      </c>
    </row>
    <row r="51" spans="1:9">
      <c r="A51" s="145"/>
      <c r="B51" s="103"/>
      <c r="C51" s="103"/>
      <c r="D51" s="56"/>
      <c r="E51" s="66" t="s">
        <v>9</v>
      </c>
      <c r="F51" s="67">
        <v>62122980</v>
      </c>
      <c r="G51" s="67">
        <v>0</v>
      </c>
      <c r="H51" s="67">
        <v>6104500</v>
      </c>
      <c r="I51" s="146">
        <v>68227480</v>
      </c>
    </row>
    <row r="52" spans="1:9">
      <c r="A52" s="158"/>
      <c r="B52" s="159"/>
      <c r="C52" s="159"/>
      <c r="D52" s="160"/>
      <c r="E52" s="161" t="s">
        <v>10</v>
      </c>
      <c r="F52" s="162">
        <v>2276060</v>
      </c>
      <c r="G52" s="162">
        <v>0</v>
      </c>
      <c r="H52" s="162">
        <v>-336600</v>
      </c>
      <c r="I52" s="163">
        <v>1939460</v>
      </c>
    </row>
    <row r="53" spans="1:9">
      <c r="A53" s="137"/>
      <c r="B53" s="138" t="s">
        <v>29</v>
      </c>
      <c r="C53" s="138"/>
      <c r="D53" s="139"/>
      <c r="E53" s="140" t="s">
        <v>8</v>
      </c>
      <c r="F53" s="141">
        <v>64399040</v>
      </c>
      <c r="G53" s="141">
        <v>0</v>
      </c>
      <c r="H53" s="141">
        <v>5767900</v>
      </c>
      <c r="I53" s="142">
        <v>70166940</v>
      </c>
    </row>
    <row r="54" spans="1:9">
      <c r="A54" s="143"/>
      <c r="B54" s="100"/>
      <c r="C54" s="100"/>
      <c r="D54" s="54"/>
      <c r="E54" s="64" t="s">
        <v>9</v>
      </c>
      <c r="F54" s="65">
        <v>62122980</v>
      </c>
      <c r="G54" s="65">
        <v>0</v>
      </c>
      <c r="H54" s="65">
        <v>6104500</v>
      </c>
      <c r="I54" s="144">
        <v>68227480</v>
      </c>
    </row>
    <row r="55" spans="1:9">
      <c r="A55" s="143"/>
      <c r="B55" s="101"/>
      <c r="C55" s="101"/>
      <c r="D55" s="54"/>
      <c r="E55" s="64" t="s">
        <v>10</v>
      </c>
      <c r="F55" s="65">
        <v>2276060</v>
      </c>
      <c r="G55" s="65">
        <v>0</v>
      </c>
      <c r="H55" s="65">
        <v>-336600</v>
      </c>
      <c r="I55" s="144">
        <v>1939460</v>
      </c>
    </row>
    <row r="56" spans="1:9">
      <c r="A56" s="145" t="s">
        <v>29</v>
      </c>
      <c r="B56" s="105"/>
      <c r="C56" s="105"/>
      <c r="D56" s="56"/>
      <c r="E56" s="66" t="s">
        <v>8</v>
      </c>
      <c r="F56" s="67">
        <v>64399040</v>
      </c>
      <c r="G56" s="67">
        <v>0</v>
      </c>
      <c r="H56" s="67">
        <v>5767900</v>
      </c>
      <c r="I56" s="146">
        <v>70166940</v>
      </c>
    </row>
    <row r="57" spans="1:9">
      <c r="A57" s="145"/>
      <c r="B57" s="103"/>
      <c r="C57" s="103"/>
      <c r="D57" s="56"/>
      <c r="E57" s="66" t="s">
        <v>9</v>
      </c>
      <c r="F57" s="67">
        <v>62122980</v>
      </c>
      <c r="G57" s="67">
        <v>0</v>
      </c>
      <c r="H57" s="67">
        <v>6104500</v>
      </c>
      <c r="I57" s="146">
        <v>68227480</v>
      </c>
    </row>
    <row r="58" spans="1:9">
      <c r="A58" s="147"/>
      <c r="B58" s="104"/>
      <c r="C58" s="104"/>
      <c r="D58" s="56"/>
      <c r="E58" s="66" t="s">
        <v>10</v>
      </c>
      <c r="F58" s="67">
        <v>2276060</v>
      </c>
      <c r="G58" s="67">
        <v>0</v>
      </c>
      <c r="H58" s="67">
        <v>-336600</v>
      </c>
      <c r="I58" s="146">
        <v>1939460</v>
      </c>
    </row>
    <row r="59" spans="1:9">
      <c r="A59" s="148"/>
      <c r="B59" s="102"/>
      <c r="C59" s="102" t="s">
        <v>30</v>
      </c>
      <c r="D59" s="54"/>
      <c r="E59" s="64" t="s">
        <v>8</v>
      </c>
      <c r="F59" s="65">
        <v>0</v>
      </c>
      <c r="G59" s="65">
        <v>0</v>
      </c>
      <c r="H59" s="65">
        <v>5535630</v>
      </c>
      <c r="I59" s="144">
        <v>5535630</v>
      </c>
    </row>
    <row r="60" spans="1:9">
      <c r="A60" s="143"/>
      <c r="B60" s="100"/>
      <c r="C60" s="100"/>
      <c r="D60" s="54"/>
      <c r="E60" s="64" t="s">
        <v>9</v>
      </c>
      <c r="F60" s="65">
        <v>0</v>
      </c>
      <c r="G60" s="65">
        <v>0</v>
      </c>
      <c r="H60" s="65">
        <v>0</v>
      </c>
      <c r="I60" s="144">
        <v>0</v>
      </c>
    </row>
    <row r="61" spans="1:9">
      <c r="A61" s="143"/>
      <c r="B61" s="100"/>
      <c r="C61" s="101"/>
      <c r="D61" s="54"/>
      <c r="E61" s="64" t="s">
        <v>10</v>
      </c>
      <c r="F61" s="65">
        <v>0</v>
      </c>
      <c r="G61" s="65">
        <v>0</v>
      </c>
      <c r="H61" s="65">
        <v>5535630</v>
      </c>
      <c r="I61" s="144">
        <v>5535630</v>
      </c>
    </row>
    <row r="62" spans="1:9">
      <c r="A62" s="145"/>
      <c r="B62" s="103"/>
      <c r="C62" s="105" t="s">
        <v>76</v>
      </c>
      <c r="D62" s="56"/>
      <c r="E62" s="66" t="s">
        <v>8</v>
      </c>
      <c r="F62" s="67">
        <v>20000</v>
      </c>
      <c r="G62" s="67">
        <v>0</v>
      </c>
      <c r="H62" s="67">
        <v>0</v>
      </c>
      <c r="I62" s="146">
        <v>20000</v>
      </c>
    </row>
    <row r="63" spans="1:9">
      <c r="A63" s="145"/>
      <c r="B63" s="103"/>
      <c r="C63" s="103"/>
      <c r="D63" s="56"/>
      <c r="E63" s="66" t="s">
        <v>9</v>
      </c>
      <c r="F63" s="67">
        <v>11509</v>
      </c>
      <c r="G63" s="67">
        <v>0</v>
      </c>
      <c r="H63" s="67">
        <v>0</v>
      </c>
      <c r="I63" s="146">
        <v>11509</v>
      </c>
    </row>
    <row r="64" spans="1:9">
      <c r="A64" s="145"/>
      <c r="B64" s="103"/>
      <c r="C64" s="104"/>
      <c r="D64" s="56"/>
      <c r="E64" s="66" t="s">
        <v>10</v>
      </c>
      <c r="F64" s="67">
        <v>8491</v>
      </c>
      <c r="G64" s="67">
        <v>0</v>
      </c>
      <c r="H64" s="67">
        <v>0</v>
      </c>
      <c r="I64" s="146">
        <v>8491</v>
      </c>
    </row>
    <row r="65" spans="1:9">
      <c r="A65" s="143"/>
      <c r="B65" s="100" t="s">
        <v>31</v>
      </c>
      <c r="C65" s="102"/>
      <c r="D65" s="54"/>
      <c r="E65" s="64" t="s">
        <v>8</v>
      </c>
      <c r="F65" s="65">
        <v>20000</v>
      </c>
      <c r="G65" s="65">
        <v>0</v>
      </c>
      <c r="H65" s="65">
        <v>5535630</v>
      </c>
      <c r="I65" s="144">
        <v>5555630</v>
      </c>
    </row>
    <row r="66" spans="1:9">
      <c r="A66" s="143"/>
      <c r="B66" s="100"/>
      <c r="C66" s="100"/>
      <c r="D66" s="54"/>
      <c r="E66" s="64" t="s">
        <v>9</v>
      </c>
      <c r="F66" s="65">
        <v>11509</v>
      </c>
      <c r="G66" s="65">
        <v>0</v>
      </c>
      <c r="H66" s="65">
        <v>0</v>
      </c>
      <c r="I66" s="144">
        <v>11509</v>
      </c>
    </row>
    <row r="67" spans="1:9">
      <c r="A67" s="143"/>
      <c r="B67" s="101"/>
      <c r="C67" s="101"/>
      <c r="D67" s="54"/>
      <c r="E67" s="64" t="s">
        <v>10</v>
      </c>
      <c r="F67" s="65">
        <v>8491</v>
      </c>
      <c r="G67" s="65">
        <v>0</v>
      </c>
      <c r="H67" s="65">
        <v>5535630</v>
      </c>
      <c r="I67" s="144">
        <v>5544121</v>
      </c>
    </row>
    <row r="68" spans="1:9">
      <c r="A68" s="145" t="s">
        <v>31</v>
      </c>
      <c r="B68" s="105"/>
      <c r="C68" s="105"/>
      <c r="D68" s="56"/>
      <c r="E68" s="66" t="s">
        <v>8</v>
      </c>
      <c r="F68" s="67">
        <v>20000</v>
      </c>
      <c r="G68" s="67">
        <v>0</v>
      </c>
      <c r="H68" s="67">
        <v>5535630</v>
      </c>
      <c r="I68" s="146">
        <v>5555630</v>
      </c>
    </row>
    <row r="69" spans="1:9">
      <c r="A69" s="145"/>
      <c r="B69" s="103"/>
      <c r="C69" s="103"/>
      <c r="D69" s="56"/>
      <c r="E69" s="66" t="s">
        <v>9</v>
      </c>
      <c r="F69" s="67">
        <v>11509</v>
      </c>
      <c r="G69" s="67">
        <v>0</v>
      </c>
      <c r="H69" s="67">
        <v>0</v>
      </c>
      <c r="I69" s="146">
        <v>11509</v>
      </c>
    </row>
    <row r="70" spans="1:9">
      <c r="A70" s="147"/>
      <c r="B70" s="104"/>
      <c r="C70" s="104"/>
      <c r="D70" s="56"/>
      <c r="E70" s="66" t="s">
        <v>10</v>
      </c>
      <c r="F70" s="67">
        <v>8491</v>
      </c>
      <c r="G70" s="67">
        <v>0</v>
      </c>
      <c r="H70" s="67">
        <v>5535630</v>
      </c>
      <c r="I70" s="146">
        <v>5544121</v>
      </c>
    </row>
    <row r="71" spans="1:9">
      <c r="A71" s="126" t="s">
        <v>20</v>
      </c>
      <c r="B71" s="88"/>
      <c r="C71" s="88"/>
      <c r="D71" s="89"/>
      <c r="E71" s="58" t="s">
        <v>8</v>
      </c>
      <c r="F71" s="59">
        <v>1041068000</v>
      </c>
      <c r="G71" s="59">
        <v>0</v>
      </c>
      <c r="H71" s="59">
        <v>11642000</v>
      </c>
      <c r="I71" s="127">
        <v>1052710000</v>
      </c>
    </row>
    <row r="72" spans="1:9">
      <c r="A72" s="128"/>
      <c r="B72" s="129"/>
      <c r="C72" s="129"/>
      <c r="D72" s="90"/>
      <c r="E72" s="60" t="s">
        <v>9</v>
      </c>
      <c r="F72" s="61">
        <v>1038239509</v>
      </c>
      <c r="G72" s="61">
        <v>0</v>
      </c>
      <c r="H72" s="61">
        <v>6442990</v>
      </c>
      <c r="I72" s="130">
        <v>1044682499</v>
      </c>
    </row>
    <row r="73" spans="1:9">
      <c r="A73" s="131"/>
      <c r="B73" s="132"/>
      <c r="C73" s="132"/>
      <c r="D73" s="133"/>
      <c r="E73" s="134" t="s">
        <v>10</v>
      </c>
      <c r="F73" s="135">
        <v>2828491</v>
      </c>
      <c r="G73" s="135">
        <v>0</v>
      </c>
      <c r="H73" s="135">
        <v>5199010</v>
      </c>
      <c r="I73" s="136">
        <v>8027501</v>
      </c>
    </row>
  </sheetData>
  <mergeCells count="75">
    <mergeCell ref="A8:A10"/>
    <mergeCell ref="B8:B10"/>
    <mergeCell ref="C8:C10"/>
    <mergeCell ref="A1:D1"/>
    <mergeCell ref="A2:D2"/>
    <mergeCell ref="A3:D3"/>
    <mergeCell ref="H3:H4"/>
    <mergeCell ref="I3:I4"/>
    <mergeCell ref="A5:A7"/>
    <mergeCell ref="B5:B7"/>
    <mergeCell ref="C5:C7"/>
    <mergeCell ref="E3:E4"/>
    <mergeCell ref="F3:F4"/>
    <mergeCell ref="G3:G4"/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71:D73"/>
    <mergeCell ref="A65:A67"/>
    <mergeCell ref="B65:B67"/>
    <mergeCell ref="C65:C67"/>
    <mergeCell ref="A68:A70"/>
    <mergeCell ref="B68:B70"/>
    <mergeCell ref="C68:C70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표지</vt:lpstr>
      <vt:lpstr>총괄표</vt:lpstr>
      <vt:lpstr>세입결산서</vt:lpstr>
      <vt:lpstr>세출결산서</vt:lpstr>
      <vt:lpstr>총괄표!Print_Area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2024-02-07T03:15:40Z</cp:lastPrinted>
  <dcterms:created xsi:type="dcterms:W3CDTF">2018-01-26T08:36:28Z</dcterms:created>
  <dcterms:modified xsi:type="dcterms:W3CDTF">2024-02-07T03:22:40Z</dcterms:modified>
</cp:coreProperties>
</file>