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20년도 결산\법인제출용\결산서\"/>
    </mc:Choice>
  </mc:AlternateContent>
  <xr:revisionPtr revIDLastSave="0" documentId="13_ncr:1_{129F6E86-D34B-4BF5-B9CB-E00C01891604}" xr6:coauthVersionLast="46" xr6:coauthVersionMax="46" xr10:uidLastSave="{00000000-0000-0000-0000-000000000000}"/>
  <bookViews>
    <workbookView xWindow="-120" yWindow="-120" windowWidth="29040" windowHeight="15840" activeTab="2" xr2:uid="{175F2835-626A-4330-9EE3-8792DD18C489}"/>
  </bookViews>
  <sheets>
    <sheet name="표지" sheetId="4" r:id="rId1"/>
    <sheet name="총괄표" sheetId="3" r:id="rId2"/>
    <sheet name="세입결산서" sheetId="1" r:id="rId3"/>
    <sheet name="세출결산서" sheetId="2" r:id="rId4"/>
  </sheets>
  <definedNames>
    <definedName name="_xlnm.Consolidate_Area" localSheetId="1">총괄표!$A$1:$E$16</definedName>
    <definedName name="_xlnm.Consolidate_Area">#REF!</definedName>
    <definedName name="_xlnm.Print_Area" localSheetId="0">표지!$A$1:$C$17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8" i="3"/>
  <c r="D15" i="3"/>
  <c r="D7" i="3"/>
  <c r="C5" i="3"/>
  <c r="D9" i="3"/>
  <c r="E9" i="3" s="1"/>
  <c r="D8" i="3"/>
  <c r="D6" i="3"/>
  <c r="D5" i="3" s="1"/>
  <c r="D14" i="3" l="1"/>
  <c r="E14" i="3" s="1"/>
  <c r="E5" i="3"/>
  <c r="E15" i="3"/>
  <c r="E6" i="3"/>
</calcChain>
</file>

<file path=xl/sharedStrings.xml><?xml version="1.0" encoding="utf-8"?>
<sst xmlns="http://schemas.openxmlformats.org/spreadsheetml/2006/main" count="133" uniqueCount="50">
  <si>
    <t>과목</t>
  </si>
  <si>
    <t>구분</t>
  </si>
  <si>
    <t>정부보조</t>
  </si>
  <si>
    <t>시설부담</t>
  </si>
  <si>
    <t>후원금</t>
  </si>
  <si>
    <t>계</t>
  </si>
  <si>
    <t>관</t>
  </si>
  <si>
    <t>항</t>
  </si>
  <si>
    <t>목</t>
  </si>
  <si>
    <t>기타전입금</t>
  </si>
  <si>
    <t>예산</t>
  </si>
  <si>
    <t>결산</t>
  </si>
  <si>
    <t>증감</t>
  </si>
  <si>
    <t>전입금</t>
  </si>
  <si>
    <t>전년도이월금</t>
  </si>
  <si>
    <t>이월금</t>
  </si>
  <si>
    <t>기타예금이자수입</t>
  </si>
  <si>
    <t>잡수입</t>
  </si>
  <si>
    <t>운영충당적립금</t>
  </si>
  <si>
    <t>시설환경개선준비금</t>
  </si>
  <si>
    <t>운영충당적립금및환경개선준비금</t>
  </si>
  <si>
    <t>적립금및준비금(특별회계)</t>
  </si>
  <si>
    <t>총합계</t>
  </si>
  <si>
    <t>적립금 및 준비금</t>
  </si>
  <si>
    <t>운영충당적립금 및 환경개선부담금</t>
  </si>
  <si>
    <t>시설환경 개선준비금</t>
  </si>
  <si>
    <t>보조금</t>
  </si>
  <si>
    <t>총       계</t>
  </si>
  <si>
    <t>증 감(B-A)</t>
  </si>
  <si>
    <t>세                    출</t>
  </si>
  <si>
    <t>(단위 : 원)</t>
  </si>
  <si>
    <t>운영충당적립금및
환경개선준비금</t>
    <phoneticPr fontId="8" type="noConversion"/>
  </si>
  <si>
    <t>적립금및준비금</t>
    <phoneticPr fontId="8" type="noConversion"/>
  </si>
  <si>
    <t>총        계</t>
  </si>
  <si>
    <t>세                  입</t>
  </si>
  <si>
    <t>사회복지법인무일복지재단</t>
    <phoneticPr fontId="8" type="noConversion"/>
  </si>
  <si>
    <t>전입금</t>
    <phoneticPr fontId="1" type="noConversion"/>
  </si>
  <si>
    <t>2021.     02.</t>
    <phoneticPr fontId="8" type="noConversion"/>
  </si>
  <si>
    <t xml:space="preserve">     ■ 세입 :  44,535,077원
     ■ 세출 :  14,875,300원
     ■ 잔액 :  29,659,777원</t>
    <phoneticPr fontId="1" type="noConversion"/>
  </si>
  <si>
    <t>2020년 참좋은재가노인돌봄센터(특별회계) 세입.세출 결산총괄표</t>
    <phoneticPr fontId="8" type="noConversion"/>
  </si>
  <si>
    <t>1)세입결산서</t>
    <phoneticPr fontId="1" type="noConversion"/>
  </si>
  <si>
    <t>■사 업 명 : 특별회계(전체)</t>
    <phoneticPr fontId="1" type="noConversion"/>
  </si>
  <si>
    <t>1)세출결산서</t>
    <phoneticPr fontId="1" type="noConversion"/>
  </si>
  <si>
    <t>결산(B)</t>
    <phoneticPr fontId="8" type="noConversion"/>
  </si>
  <si>
    <t>참좋은재가노인돌봄센터 특별회계 결산서</t>
    <phoneticPr fontId="8" type="noConversion"/>
  </si>
  <si>
    <t>참좋은재가노인돌봄센터</t>
    <phoneticPr fontId="1" type="noConversion"/>
  </si>
  <si>
    <t xml:space="preserve">  2020년</t>
    <phoneticPr fontId="8" type="noConversion"/>
  </si>
  <si>
    <t>운영충당적립금및
환경개선부담금 지출</t>
    <phoneticPr fontId="8" type="noConversion"/>
  </si>
  <si>
    <t>■검색기간: 2020년 01월 ~ 2020년 12월</t>
    <phoneticPr fontId="1" type="noConversion"/>
  </si>
  <si>
    <t>2020년 예산(A)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</si>
</sst>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체"/>
      <family val="3"/>
      <charset val="129"/>
    </font>
    <font>
      <b/>
      <sz val="9"/>
      <color rgb="FF286892"/>
      <name val="굴림"/>
      <family val="3"/>
      <charset val="129"/>
    </font>
    <font>
      <sz val="9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sz val="11"/>
      <name val="바탕"/>
      <family val="1"/>
      <charset val="129"/>
    </font>
    <font>
      <b/>
      <sz val="20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18"/>
      <name val="돋움"/>
      <family val="3"/>
      <charset val="129"/>
    </font>
    <font>
      <b/>
      <sz val="36"/>
      <name val="돋움"/>
      <family val="3"/>
      <charset val="129"/>
    </font>
    <font>
      <b/>
      <sz val="24"/>
      <name val="굴림"/>
      <family val="3"/>
      <charset val="129"/>
    </font>
    <font>
      <b/>
      <sz val="14"/>
      <color rgb="FF00000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22"/>
      <name val="굴림"/>
      <family val="3"/>
      <charset val="129"/>
    </font>
    <font>
      <b/>
      <sz val="22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02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76" fontId="5" fillId="3" borderId="5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176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vertical="center" shrinkToFit="1"/>
    </xf>
    <xf numFmtId="41" fontId="7" fillId="0" borderId="0" xfId="1" applyNumberFormat="1" applyFont="1" applyAlignment="1">
      <alignment vertical="center" shrinkToFit="1"/>
    </xf>
    <xf numFmtId="41" fontId="7" fillId="0" borderId="0" xfId="1" applyNumberFormat="1" applyFont="1">
      <alignment vertical="center"/>
    </xf>
    <xf numFmtId="3" fontId="5" fillId="0" borderId="13" xfId="1" applyNumberFormat="1" applyFont="1" applyBorder="1">
      <alignment vertical="center"/>
    </xf>
    <xf numFmtId="0" fontId="5" fillId="0" borderId="15" xfId="1" applyFont="1" applyBorder="1" applyAlignment="1">
      <alignment horizontal="center" vertical="center" wrapText="1" shrinkToFit="1"/>
    </xf>
    <xf numFmtId="3" fontId="9" fillId="0" borderId="16" xfId="1" applyNumberFormat="1" applyFont="1" applyBorder="1">
      <alignment vertical="center"/>
    </xf>
    <xf numFmtId="3" fontId="9" fillId="0" borderId="17" xfId="1" applyNumberFormat="1" applyFont="1" applyBorder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 shrinkToFit="1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 shrinkToFit="1"/>
    </xf>
    <xf numFmtId="0" fontId="9" fillId="0" borderId="23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10" fillId="0" borderId="0" xfId="1" applyFont="1">
      <alignment vertical="center"/>
    </xf>
    <xf numFmtId="0" fontId="10" fillId="0" borderId="0" xfId="1" applyFont="1" applyAlignment="1">
      <alignment vertical="center" shrinkToFit="1"/>
    </xf>
    <xf numFmtId="3" fontId="10" fillId="0" borderId="0" xfId="1" applyNumberFormat="1" applyFont="1" applyAlignment="1">
      <alignment horizontal="right" vertical="center"/>
    </xf>
    <xf numFmtId="41" fontId="10" fillId="0" borderId="0" xfId="1" applyNumberFormat="1" applyFont="1">
      <alignment vertical="center"/>
    </xf>
    <xf numFmtId="41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center" vertical="center" shrinkToFit="1"/>
    </xf>
    <xf numFmtId="0" fontId="10" fillId="0" borderId="0" xfId="1" applyFont="1" applyAlignment="1">
      <alignment horizontal="center" vertical="center"/>
    </xf>
    <xf numFmtId="3" fontId="5" fillId="0" borderId="12" xfId="1" applyNumberFormat="1" applyFont="1" applyBorder="1" applyAlignment="1">
      <alignment horizontal="right" vertical="center"/>
    </xf>
    <xf numFmtId="0" fontId="5" fillId="0" borderId="27" xfId="1" applyFont="1" applyBorder="1" applyAlignment="1">
      <alignment horizontal="center" vertical="center" shrinkToFit="1"/>
    </xf>
    <xf numFmtId="0" fontId="5" fillId="0" borderId="28" xfId="1" applyFont="1" applyBorder="1" applyAlignment="1">
      <alignment horizontal="center" vertical="center"/>
    </xf>
    <xf numFmtId="3" fontId="5" fillId="0" borderId="29" xfId="1" applyNumberFormat="1" applyFont="1" applyBorder="1" applyAlignment="1">
      <alignment horizontal="right" vertical="center"/>
    </xf>
    <xf numFmtId="3" fontId="5" fillId="0" borderId="30" xfId="1" applyNumberFormat="1" applyFont="1" applyBorder="1">
      <alignment vertical="center"/>
    </xf>
    <xf numFmtId="0" fontId="5" fillId="0" borderId="14" xfId="1" applyFont="1" applyBorder="1" applyAlignment="1">
      <alignment horizontal="center" vertical="center" shrinkToFit="1"/>
    </xf>
    <xf numFmtId="0" fontId="5" fillId="0" borderId="31" xfId="1" applyFont="1" applyBorder="1" applyAlignment="1">
      <alignment horizontal="center" vertical="center"/>
    </xf>
    <xf numFmtId="3" fontId="5" fillId="0" borderId="32" xfId="1" applyNumberFormat="1" applyFont="1" applyBorder="1">
      <alignment vertical="center"/>
    </xf>
    <xf numFmtId="0" fontId="5" fillId="0" borderId="33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shrinkToFit="1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6" fillId="0" borderId="34" xfId="0" applyFont="1" applyBorder="1">
      <alignment vertical="center"/>
    </xf>
    <xf numFmtId="0" fontId="16" fillId="0" borderId="35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5" fillId="0" borderId="14" xfId="1" applyFont="1" applyBorder="1" applyAlignment="1">
      <alignment horizontal="center" vertical="center" wrapText="1" shrinkToFit="1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11" xfId="0" applyBorder="1" applyAlignment="1">
      <alignment vertical="center"/>
    </xf>
    <xf numFmtId="0" fontId="5" fillId="0" borderId="27" xfId="1" applyFont="1" applyBorder="1" applyAlignment="1">
      <alignment horizontal="center" vertical="center" wrapText="1" shrinkToFit="1"/>
    </xf>
    <xf numFmtId="3" fontId="5" fillId="0" borderId="36" xfId="1" applyNumberFormat="1" applyFont="1" applyBorder="1">
      <alignment vertical="center"/>
    </xf>
    <xf numFmtId="3" fontId="5" fillId="0" borderId="37" xfId="1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표준" xfId="0" builtinId="0"/>
    <cellStyle name="표준 2" xfId="1" xr:uid="{7E7554EC-D31F-47FE-BC67-CC5D18E876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F905-6E82-417A-A1F4-1A0DB4053193}">
  <dimension ref="A2:C17"/>
  <sheetViews>
    <sheetView view="pageBreakPreview" zoomScale="60" zoomScaleNormal="100" workbookViewId="0">
      <selection activeCell="A3" sqref="A3:C3"/>
    </sheetView>
  </sheetViews>
  <sheetFormatPr defaultColWidth="24.125" defaultRowHeight="16.5" x14ac:dyDescent="0.3"/>
  <cols>
    <col min="1" max="1" width="12.25" customWidth="1"/>
    <col min="2" max="2" width="54.875" customWidth="1"/>
    <col min="3" max="3" width="13.125" customWidth="1"/>
  </cols>
  <sheetData>
    <row r="2" spans="1:3" ht="83.25" customHeight="1" x14ac:dyDescent="0.3">
      <c r="B2" s="67"/>
      <c r="C2" s="67"/>
    </row>
    <row r="3" spans="1:3" ht="31.5" x14ac:dyDescent="0.3">
      <c r="A3" s="68" t="s">
        <v>46</v>
      </c>
      <c r="B3" s="68"/>
      <c r="C3" s="68"/>
    </row>
    <row r="4" spans="1:3" ht="33" customHeight="1" x14ac:dyDescent="0.3">
      <c r="A4" s="69" t="s">
        <v>44</v>
      </c>
      <c r="B4" s="70"/>
      <c r="C4" s="70"/>
    </row>
    <row r="5" spans="1:3" ht="22.5" customHeight="1" x14ac:dyDescent="0.55000000000000004">
      <c r="B5" s="57"/>
      <c r="C5" s="57"/>
    </row>
    <row r="6" spans="1:3" ht="105.75" customHeight="1" x14ac:dyDescent="0.3">
      <c r="B6" s="56" t="s">
        <v>38</v>
      </c>
      <c r="C6" s="55"/>
    </row>
    <row r="7" spans="1:3" x14ac:dyDescent="0.15">
      <c r="B7" s="71"/>
      <c r="C7" s="71"/>
    </row>
    <row r="8" spans="1:3" ht="87.75" customHeight="1" x14ac:dyDescent="0.25">
      <c r="A8" s="72" t="s">
        <v>37</v>
      </c>
      <c r="B8" s="72"/>
      <c r="C8" s="72"/>
    </row>
    <row r="9" spans="1:3" ht="57" customHeight="1" x14ac:dyDescent="0.25">
      <c r="B9" s="54"/>
      <c r="C9" s="54"/>
    </row>
    <row r="10" spans="1:3" x14ac:dyDescent="0.15">
      <c r="B10" s="71"/>
      <c r="C10" s="71"/>
    </row>
    <row r="11" spans="1:3" ht="41.25" customHeight="1" x14ac:dyDescent="0.3">
      <c r="A11" s="65" t="s">
        <v>35</v>
      </c>
      <c r="B11" s="65"/>
      <c r="C11" s="65"/>
    </row>
    <row r="12" spans="1:3" ht="27" x14ac:dyDescent="0.3">
      <c r="A12" s="66" t="s">
        <v>45</v>
      </c>
      <c r="B12" s="66"/>
      <c r="C12" s="66"/>
    </row>
    <row r="13" spans="1:3" x14ac:dyDescent="0.3">
      <c r="B13" s="53"/>
      <c r="C13" s="52"/>
    </row>
    <row r="14" spans="1:3" x14ac:dyDescent="0.3">
      <c r="B14" s="52"/>
      <c r="C14" s="52"/>
    </row>
    <row r="15" spans="1:3" x14ac:dyDescent="0.3">
      <c r="B15" s="52"/>
      <c r="C15" s="52"/>
    </row>
    <row r="16" spans="1:3" x14ac:dyDescent="0.3">
      <c r="B16" s="52"/>
      <c r="C16" s="52"/>
    </row>
    <row r="17" spans="2:3" x14ac:dyDescent="0.3">
      <c r="B17" s="52"/>
      <c r="C17" s="52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E1FAF-ABEF-4410-BFB2-8772420B32DB}">
  <dimension ref="A1:E16"/>
  <sheetViews>
    <sheetView showGridLines="0" view="pageBreakPreview" zoomScale="115" zoomScaleNormal="100" zoomScaleSheetLayoutView="115" workbookViewId="0">
      <selection activeCell="E11" sqref="E11"/>
    </sheetView>
  </sheetViews>
  <sheetFormatPr defaultRowHeight="13.5" x14ac:dyDescent="0.3"/>
  <cols>
    <col min="1" max="1" width="16.75" style="20" customWidth="1"/>
    <col min="2" max="2" width="17.875" style="21" customWidth="1"/>
    <col min="3" max="4" width="15.5" style="20" customWidth="1"/>
    <col min="5" max="5" width="17.125" style="20" customWidth="1"/>
    <col min="6" max="16384" width="9" style="19"/>
  </cols>
  <sheetData>
    <row r="1" spans="1:5" ht="39" customHeight="1" x14ac:dyDescent="0.3">
      <c r="A1" s="73" t="s">
        <v>39</v>
      </c>
      <c r="B1" s="73"/>
      <c r="C1" s="73"/>
      <c r="D1" s="73"/>
      <c r="E1" s="73"/>
    </row>
    <row r="2" spans="1:5" ht="18" customHeight="1" x14ac:dyDescent="0.3">
      <c r="A2" s="50"/>
      <c r="B2" s="51"/>
      <c r="C2" s="50"/>
      <c r="D2" s="50"/>
      <c r="E2" s="33" t="s">
        <v>30</v>
      </c>
    </row>
    <row r="3" spans="1:5" ht="21" customHeight="1" x14ac:dyDescent="0.3">
      <c r="A3" s="74" t="s">
        <v>34</v>
      </c>
      <c r="B3" s="75"/>
      <c r="C3" s="75"/>
      <c r="D3" s="75"/>
      <c r="E3" s="76"/>
    </row>
    <row r="4" spans="1:5" ht="21" customHeight="1" thickBot="1" x14ac:dyDescent="0.35">
      <c r="A4" s="32" t="s">
        <v>6</v>
      </c>
      <c r="B4" s="31" t="s">
        <v>7</v>
      </c>
      <c r="C4" s="30" t="s">
        <v>49</v>
      </c>
      <c r="D4" s="29" t="s">
        <v>43</v>
      </c>
      <c r="E4" s="28" t="s">
        <v>28</v>
      </c>
    </row>
    <row r="5" spans="1:5" ht="21" customHeight="1" thickTop="1" x14ac:dyDescent="0.3">
      <c r="A5" s="77" t="s">
        <v>33</v>
      </c>
      <c r="B5" s="78"/>
      <c r="C5" s="27">
        <f>C6+C7+C8+C9</f>
        <v>50540000</v>
      </c>
      <c r="D5" s="27">
        <f>D6+D8+D9+D7</f>
        <v>44535077</v>
      </c>
      <c r="E5" s="26">
        <f>D5-C5</f>
        <v>-6004923</v>
      </c>
    </row>
    <row r="6" spans="1:5" ht="21" customHeight="1" x14ac:dyDescent="0.3">
      <c r="A6" s="49" t="s">
        <v>32</v>
      </c>
      <c r="B6" s="25" t="s">
        <v>31</v>
      </c>
      <c r="C6" s="48">
        <v>33887769</v>
      </c>
      <c r="D6" s="48">
        <f>세입결산서!H43</f>
        <v>14000000</v>
      </c>
      <c r="E6" s="44">
        <f>D6-C6</f>
        <v>-19887769</v>
      </c>
    </row>
    <row r="7" spans="1:5" ht="21" customHeight="1" x14ac:dyDescent="0.3">
      <c r="A7" s="47" t="s">
        <v>36</v>
      </c>
      <c r="B7" s="58" t="s">
        <v>36</v>
      </c>
      <c r="C7" s="45">
        <v>0</v>
      </c>
      <c r="D7" s="45">
        <f>세입결산서!H13</f>
        <v>13887769</v>
      </c>
      <c r="E7" s="44">
        <f t="shared" ref="E7:E8" si="0">D7-C7</f>
        <v>13887769</v>
      </c>
    </row>
    <row r="8" spans="1:5" ht="21" customHeight="1" x14ac:dyDescent="0.3">
      <c r="A8" s="47" t="s">
        <v>15</v>
      </c>
      <c r="B8" s="46" t="s">
        <v>15</v>
      </c>
      <c r="C8" s="45">
        <v>16640057</v>
      </c>
      <c r="D8" s="45">
        <f>세입결산서!H22</f>
        <v>16640057</v>
      </c>
      <c r="E8" s="44">
        <f t="shared" si="0"/>
        <v>0</v>
      </c>
    </row>
    <row r="9" spans="1:5" ht="21" customHeight="1" x14ac:dyDescent="0.3">
      <c r="A9" s="43" t="s">
        <v>17</v>
      </c>
      <c r="B9" s="42" t="s">
        <v>17</v>
      </c>
      <c r="C9" s="24">
        <v>12174</v>
      </c>
      <c r="D9" s="24">
        <f>세입결산서!H31</f>
        <v>7251</v>
      </c>
      <c r="E9" s="41">
        <f>D9-C9</f>
        <v>-4923</v>
      </c>
    </row>
    <row r="10" spans="1:5" ht="21" customHeight="1" x14ac:dyDescent="0.3">
      <c r="A10" s="40"/>
      <c r="B10" s="39"/>
      <c r="C10" s="38"/>
      <c r="D10" s="37"/>
      <c r="E10" s="36"/>
    </row>
    <row r="11" spans="1:5" ht="21" customHeight="1" x14ac:dyDescent="0.3">
      <c r="A11" s="34"/>
      <c r="B11" s="35"/>
      <c r="C11" s="34"/>
      <c r="D11" s="34"/>
      <c r="E11" s="33" t="s">
        <v>30</v>
      </c>
    </row>
    <row r="12" spans="1:5" ht="21" customHeight="1" x14ac:dyDescent="0.3">
      <c r="A12" s="74" t="s">
        <v>29</v>
      </c>
      <c r="B12" s="75"/>
      <c r="C12" s="75"/>
      <c r="D12" s="75"/>
      <c r="E12" s="76"/>
    </row>
    <row r="13" spans="1:5" ht="21" customHeight="1" thickBot="1" x14ac:dyDescent="0.35">
      <c r="A13" s="32" t="s">
        <v>6</v>
      </c>
      <c r="B13" s="31" t="s">
        <v>7</v>
      </c>
      <c r="C13" s="30" t="s">
        <v>49</v>
      </c>
      <c r="D13" s="29" t="s">
        <v>43</v>
      </c>
      <c r="E13" s="28" t="s">
        <v>28</v>
      </c>
    </row>
    <row r="14" spans="1:5" ht="21" customHeight="1" thickTop="1" x14ac:dyDescent="0.3">
      <c r="A14" s="77" t="s">
        <v>27</v>
      </c>
      <c r="B14" s="78"/>
      <c r="C14" s="27">
        <v>50540000</v>
      </c>
      <c r="D14" s="27">
        <f>SUM(D15:D15)</f>
        <v>14875300</v>
      </c>
      <c r="E14" s="26">
        <f>D14-C14</f>
        <v>-35664700</v>
      </c>
    </row>
    <row r="15" spans="1:5" ht="21" customHeight="1" x14ac:dyDescent="0.3">
      <c r="A15" s="43" t="s">
        <v>32</v>
      </c>
      <c r="B15" s="62" t="s">
        <v>47</v>
      </c>
      <c r="C15" s="63">
        <v>50540000</v>
      </c>
      <c r="D15" s="63">
        <f>세출결산서!H16</f>
        <v>14875300</v>
      </c>
      <c r="E15" s="64">
        <f>D15-C15</f>
        <v>-35664700</v>
      </c>
    </row>
    <row r="16" spans="1:5" x14ac:dyDescent="0.3">
      <c r="A16" s="23"/>
      <c r="B16" s="22"/>
    </row>
  </sheetData>
  <mergeCells count="5">
    <mergeCell ref="A1:E1"/>
    <mergeCell ref="A3:E3"/>
    <mergeCell ref="A5:B5"/>
    <mergeCell ref="A12:E12"/>
    <mergeCell ref="A14:B14"/>
  </mergeCells>
  <phoneticPr fontId="1" type="noConversion"/>
  <pageMargins left="0.78740157480314965" right="0.74803149606299213" top="0.98425196850393704" bottom="0.98425196850393704" header="0.51181102362204722" footer="0.51181102362204722"/>
  <pageSetup paperSize="9" scale="95" firstPageNumber="2" orientation="portrait" useFirstPageNumber="1" r:id="rId1"/>
  <headerFooter>
    <oddFooter>&amp;R&amp;"굴림,보통"&amp;9참좋은재가노인돌봄센터 (2021. 02.17)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49559-0BD8-403A-9610-FC5FCA90C25B}">
  <dimension ref="A1:H47"/>
  <sheetViews>
    <sheetView tabSelected="1" view="pageBreakPreview" topLeftCell="A16" zoomScale="85" zoomScaleNormal="100" zoomScaleSheetLayoutView="85" workbookViewId="0">
      <selection activeCell="G38" sqref="G38"/>
    </sheetView>
  </sheetViews>
  <sheetFormatPr defaultRowHeight="16.5" x14ac:dyDescent="0.3"/>
  <cols>
    <col min="1" max="3" width="10.625" customWidth="1"/>
    <col min="4" max="4" width="7.625" customWidth="1"/>
    <col min="5" max="8" width="12.625" customWidth="1"/>
  </cols>
  <sheetData>
    <row r="1" spans="1:8" ht="26.25" x14ac:dyDescent="0.3">
      <c r="A1" s="59" t="s">
        <v>40</v>
      </c>
    </row>
    <row r="2" spans="1:8" x14ac:dyDescent="0.3">
      <c r="A2" s="60" t="s">
        <v>41</v>
      </c>
      <c r="B2" s="60"/>
    </row>
    <row r="3" spans="1:8" x14ac:dyDescent="0.3">
      <c r="A3" s="61" t="s">
        <v>48</v>
      </c>
      <c r="B3" s="61"/>
      <c r="C3" s="61"/>
    </row>
    <row r="4" spans="1:8" x14ac:dyDescent="0.3">
      <c r="A4" s="93" t="s">
        <v>0</v>
      </c>
      <c r="B4" s="94"/>
      <c r="C4" s="94"/>
      <c r="D4" s="91" t="s">
        <v>1</v>
      </c>
      <c r="E4" s="91" t="s">
        <v>2</v>
      </c>
      <c r="F4" s="91" t="s">
        <v>3</v>
      </c>
      <c r="G4" s="91" t="s">
        <v>4</v>
      </c>
      <c r="H4" s="91" t="s">
        <v>5</v>
      </c>
    </row>
    <row r="5" spans="1:8" x14ac:dyDescent="0.3">
      <c r="A5" s="1" t="s">
        <v>6</v>
      </c>
      <c r="B5" s="1" t="s">
        <v>7</v>
      </c>
      <c r="C5" s="1" t="s">
        <v>8</v>
      </c>
      <c r="D5" s="92"/>
      <c r="E5" s="92"/>
      <c r="F5" s="92"/>
      <c r="G5" s="92"/>
      <c r="H5" s="92"/>
    </row>
    <row r="6" spans="1:8" x14ac:dyDescent="0.3">
      <c r="A6" s="81"/>
      <c r="B6" s="81"/>
      <c r="C6" s="81" t="s">
        <v>9</v>
      </c>
      <c r="D6" s="2" t="s">
        <v>10</v>
      </c>
      <c r="E6" s="3">
        <v>0</v>
      </c>
      <c r="F6" s="3">
        <v>0</v>
      </c>
      <c r="G6" s="3">
        <v>0</v>
      </c>
      <c r="H6" s="3">
        <v>0</v>
      </c>
    </row>
    <row r="7" spans="1:8" x14ac:dyDescent="0.3">
      <c r="A7" s="79"/>
      <c r="B7" s="79"/>
      <c r="C7" s="79"/>
      <c r="D7" s="4" t="s">
        <v>11</v>
      </c>
      <c r="E7" s="5">
        <v>0</v>
      </c>
      <c r="F7" s="5">
        <v>13887769</v>
      </c>
      <c r="G7" s="5">
        <v>0</v>
      </c>
      <c r="H7" s="5">
        <v>13887769</v>
      </c>
    </row>
    <row r="8" spans="1:8" x14ac:dyDescent="0.3">
      <c r="A8" s="79"/>
      <c r="B8" s="79"/>
      <c r="C8" s="80"/>
      <c r="D8" s="4" t="s">
        <v>12</v>
      </c>
      <c r="E8" s="5">
        <v>0</v>
      </c>
      <c r="F8" s="5">
        <v>-13887769</v>
      </c>
      <c r="G8" s="5">
        <v>0</v>
      </c>
      <c r="H8" s="5">
        <v>-13887769</v>
      </c>
    </row>
    <row r="9" spans="1:8" x14ac:dyDescent="0.3">
      <c r="A9" s="88"/>
      <c r="B9" s="88" t="s">
        <v>13</v>
      </c>
      <c r="C9" s="90"/>
      <c r="D9" s="6" t="s">
        <v>10</v>
      </c>
      <c r="E9" s="7">
        <v>0</v>
      </c>
      <c r="F9" s="7">
        <v>0</v>
      </c>
      <c r="G9" s="7">
        <v>0</v>
      </c>
      <c r="H9" s="7">
        <v>0</v>
      </c>
    </row>
    <row r="10" spans="1:8" x14ac:dyDescent="0.3">
      <c r="A10" s="88"/>
      <c r="B10" s="88"/>
      <c r="C10" s="88"/>
      <c r="D10" s="6" t="s">
        <v>11</v>
      </c>
      <c r="E10" s="7">
        <v>0</v>
      </c>
      <c r="F10" s="7">
        <v>13887769</v>
      </c>
      <c r="G10" s="7">
        <v>0</v>
      </c>
      <c r="H10" s="7">
        <v>13887769</v>
      </c>
    </row>
    <row r="11" spans="1:8" x14ac:dyDescent="0.3">
      <c r="A11" s="88"/>
      <c r="B11" s="89"/>
      <c r="C11" s="89"/>
      <c r="D11" s="6" t="s">
        <v>12</v>
      </c>
      <c r="E11" s="7">
        <v>0</v>
      </c>
      <c r="F11" s="7">
        <v>-13887769</v>
      </c>
      <c r="G11" s="7">
        <v>0</v>
      </c>
      <c r="H11" s="7">
        <v>-13887769</v>
      </c>
    </row>
    <row r="12" spans="1:8" x14ac:dyDescent="0.3">
      <c r="A12" s="79" t="s">
        <v>13</v>
      </c>
      <c r="B12" s="81"/>
      <c r="C12" s="81"/>
      <c r="D12" s="4" t="s">
        <v>10</v>
      </c>
      <c r="E12" s="5">
        <v>0</v>
      </c>
      <c r="F12" s="5">
        <v>0</v>
      </c>
      <c r="G12" s="5">
        <v>0</v>
      </c>
      <c r="H12" s="5">
        <v>0</v>
      </c>
    </row>
    <row r="13" spans="1:8" x14ac:dyDescent="0.3">
      <c r="A13" s="79"/>
      <c r="B13" s="79"/>
      <c r="C13" s="79"/>
      <c r="D13" s="4" t="s">
        <v>11</v>
      </c>
      <c r="E13" s="5">
        <v>0</v>
      </c>
      <c r="F13" s="5">
        <v>13887769</v>
      </c>
      <c r="G13" s="5">
        <v>0</v>
      </c>
      <c r="H13" s="5">
        <v>13887769</v>
      </c>
    </row>
    <row r="14" spans="1:8" x14ac:dyDescent="0.3">
      <c r="A14" s="80"/>
      <c r="B14" s="80"/>
      <c r="C14" s="80"/>
      <c r="D14" s="4" t="s">
        <v>12</v>
      </c>
      <c r="E14" s="5">
        <v>0</v>
      </c>
      <c r="F14" s="5">
        <v>-13887769</v>
      </c>
      <c r="G14" s="5">
        <v>0</v>
      </c>
      <c r="H14" s="5">
        <v>-13887769</v>
      </c>
    </row>
    <row r="15" spans="1:8" x14ac:dyDescent="0.3">
      <c r="A15" s="90"/>
      <c r="B15" s="90"/>
      <c r="C15" s="90" t="s">
        <v>14</v>
      </c>
      <c r="D15" s="6" t="s">
        <v>10</v>
      </c>
      <c r="E15" s="7">
        <v>0</v>
      </c>
      <c r="F15" s="7">
        <v>16640057</v>
      </c>
      <c r="G15" s="7">
        <v>0</v>
      </c>
      <c r="H15" s="7">
        <v>16640057</v>
      </c>
    </row>
    <row r="16" spans="1:8" x14ac:dyDescent="0.3">
      <c r="A16" s="88"/>
      <c r="B16" s="88"/>
      <c r="C16" s="88"/>
      <c r="D16" s="6" t="s">
        <v>11</v>
      </c>
      <c r="E16" s="7">
        <v>0</v>
      </c>
      <c r="F16" s="7">
        <v>16640057</v>
      </c>
      <c r="G16" s="7">
        <v>0</v>
      </c>
      <c r="H16" s="7">
        <v>16640057</v>
      </c>
    </row>
    <row r="17" spans="1:8" x14ac:dyDescent="0.3">
      <c r="A17" s="88"/>
      <c r="B17" s="88"/>
      <c r="C17" s="89"/>
      <c r="D17" s="6" t="s">
        <v>12</v>
      </c>
      <c r="E17" s="7">
        <v>0</v>
      </c>
      <c r="F17" s="7">
        <v>0</v>
      </c>
      <c r="G17" s="7">
        <v>0</v>
      </c>
      <c r="H17" s="7">
        <v>0</v>
      </c>
    </row>
    <row r="18" spans="1:8" x14ac:dyDescent="0.3">
      <c r="A18" s="79"/>
      <c r="B18" s="79" t="s">
        <v>15</v>
      </c>
      <c r="C18" s="81"/>
      <c r="D18" s="4" t="s">
        <v>10</v>
      </c>
      <c r="E18" s="5">
        <v>0</v>
      </c>
      <c r="F18" s="5">
        <v>16640057</v>
      </c>
      <c r="G18" s="5">
        <v>0</v>
      </c>
      <c r="H18" s="5">
        <v>16640057</v>
      </c>
    </row>
    <row r="19" spans="1:8" x14ac:dyDescent="0.3">
      <c r="A19" s="79"/>
      <c r="B19" s="79"/>
      <c r="C19" s="79"/>
      <c r="D19" s="4" t="s">
        <v>11</v>
      </c>
      <c r="E19" s="5">
        <v>0</v>
      </c>
      <c r="F19" s="5">
        <v>16640057</v>
      </c>
      <c r="G19" s="5">
        <v>0</v>
      </c>
      <c r="H19" s="5">
        <v>16640057</v>
      </c>
    </row>
    <row r="20" spans="1:8" x14ac:dyDescent="0.3">
      <c r="A20" s="79"/>
      <c r="B20" s="80"/>
      <c r="C20" s="80"/>
      <c r="D20" s="4" t="s">
        <v>12</v>
      </c>
      <c r="E20" s="5">
        <v>0</v>
      </c>
      <c r="F20" s="5">
        <v>0</v>
      </c>
      <c r="G20" s="5">
        <v>0</v>
      </c>
      <c r="H20" s="5">
        <v>0</v>
      </c>
    </row>
    <row r="21" spans="1:8" x14ac:dyDescent="0.3">
      <c r="A21" s="88" t="s">
        <v>15</v>
      </c>
      <c r="B21" s="90"/>
      <c r="C21" s="90"/>
      <c r="D21" s="6" t="s">
        <v>10</v>
      </c>
      <c r="E21" s="7">
        <v>0</v>
      </c>
      <c r="F21" s="7">
        <v>16640057</v>
      </c>
      <c r="G21" s="7">
        <v>0</v>
      </c>
      <c r="H21" s="7">
        <v>16640057</v>
      </c>
    </row>
    <row r="22" spans="1:8" x14ac:dyDescent="0.3">
      <c r="A22" s="88"/>
      <c r="B22" s="88"/>
      <c r="C22" s="88"/>
      <c r="D22" s="6" t="s">
        <v>11</v>
      </c>
      <c r="E22" s="7">
        <v>0</v>
      </c>
      <c r="F22" s="7">
        <v>16640057</v>
      </c>
      <c r="G22" s="7">
        <v>0</v>
      </c>
      <c r="H22" s="7">
        <v>16640057</v>
      </c>
    </row>
    <row r="23" spans="1:8" x14ac:dyDescent="0.3">
      <c r="A23" s="89"/>
      <c r="B23" s="89"/>
      <c r="C23" s="89"/>
      <c r="D23" s="6" t="s">
        <v>12</v>
      </c>
      <c r="E23" s="7">
        <v>0</v>
      </c>
      <c r="F23" s="7">
        <v>0</v>
      </c>
      <c r="G23" s="7">
        <v>0</v>
      </c>
      <c r="H23" s="7">
        <v>0</v>
      </c>
    </row>
    <row r="24" spans="1:8" x14ac:dyDescent="0.3">
      <c r="A24" s="81"/>
      <c r="B24" s="81"/>
      <c r="C24" s="81" t="s">
        <v>16</v>
      </c>
      <c r="D24" s="4" t="s">
        <v>10</v>
      </c>
      <c r="E24" s="5">
        <v>0</v>
      </c>
      <c r="F24" s="5">
        <v>12174</v>
      </c>
      <c r="G24" s="5">
        <v>0</v>
      </c>
      <c r="H24" s="5">
        <v>12174</v>
      </c>
    </row>
    <row r="25" spans="1:8" x14ac:dyDescent="0.3">
      <c r="A25" s="79"/>
      <c r="B25" s="79"/>
      <c r="C25" s="79"/>
      <c r="D25" s="4" t="s">
        <v>11</v>
      </c>
      <c r="E25" s="5">
        <v>0</v>
      </c>
      <c r="F25" s="5">
        <v>7251</v>
      </c>
      <c r="G25" s="5">
        <v>0</v>
      </c>
      <c r="H25" s="5">
        <v>7251</v>
      </c>
    </row>
    <row r="26" spans="1:8" x14ac:dyDescent="0.3">
      <c r="A26" s="79"/>
      <c r="B26" s="79"/>
      <c r="C26" s="80"/>
      <c r="D26" s="4" t="s">
        <v>12</v>
      </c>
      <c r="E26" s="5">
        <v>0</v>
      </c>
      <c r="F26" s="5">
        <v>4923</v>
      </c>
      <c r="G26" s="5">
        <v>0</v>
      </c>
      <c r="H26" s="5">
        <v>4923</v>
      </c>
    </row>
    <row r="27" spans="1:8" x14ac:dyDescent="0.3">
      <c r="A27" s="88"/>
      <c r="B27" s="88" t="s">
        <v>17</v>
      </c>
      <c r="C27" s="90"/>
      <c r="D27" s="6" t="s">
        <v>10</v>
      </c>
      <c r="E27" s="7">
        <v>0</v>
      </c>
      <c r="F27" s="7">
        <v>12174</v>
      </c>
      <c r="G27" s="7">
        <v>0</v>
      </c>
      <c r="H27" s="7">
        <v>12174</v>
      </c>
    </row>
    <row r="28" spans="1:8" x14ac:dyDescent="0.3">
      <c r="A28" s="88"/>
      <c r="B28" s="88"/>
      <c r="C28" s="88"/>
      <c r="D28" s="6" t="s">
        <v>11</v>
      </c>
      <c r="E28" s="7">
        <v>0</v>
      </c>
      <c r="F28" s="7">
        <v>7251</v>
      </c>
      <c r="G28" s="7">
        <v>0</v>
      </c>
      <c r="H28" s="7">
        <v>7251</v>
      </c>
    </row>
    <row r="29" spans="1:8" x14ac:dyDescent="0.3">
      <c r="A29" s="88"/>
      <c r="B29" s="89"/>
      <c r="C29" s="89"/>
      <c r="D29" s="6" t="s">
        <v>12</v>
      </c>
      <c r="E29" s="7">
        <v>0</v>
      </c>
      <c r="F29" s="7">
        <v>4923</v>
      </c>
      <c r="G29" s="7">
        <v>0</v>
      </c>
      <c r="H29" s="7">
        <v>4923</v>
      </c>
    </row>
    <row r="30" spans="1:8" x14ac:dyDescent="0.3">
      <c r="A30" s="79" t="s">
        <v>17</v>
      </c>
      <c r="B30" s="81"/>
      <c r="C30" s="81"/>
      <c r="D30" s="4" t="s">
        <v>10</v>
      </c>
      <c r="E30" s="5">
        <v>0</v>
      </c>
      <c r="F30" s="5">
        <v>12174</v>
      </c>
      <c r="G30" s="5">
        <v>0</v>
      </c>
      <c r="H30" s="5">
        <v>12174</v>
      </c>
    </row>
    <row r="31" spans="1:8" x14ac:dyDescent="0.3">
      <c r="A31" s="79"/>
      <c r="B31" s="79"/>
      <c r="C31" s="79"/>
      <c r="D31" s="4" t="s">
        <v>11</v>
      </c>
      <c r="E31" s="5">
        <v>0</v>
      </c>
      <c r="F31" s="5">
        <v>7251</v>
      </c>
      <c r="G31" s="5">
        <v>0</v>
      </c>
      <c r="H31" s="5">
        <v>7251</v>
      </c>
    </row>
    <row r="32" spans="1:8" x14ac:dyDescent="0.3">
      <c r="A32" s="80"/>
      <c r="B32" s="80"/>
      <c r="C32" s="80"/>
      <c r="D32" s="4" t="s">
        <v>12</v>
      </c>
      <c r="E32" s="5">
        <v>0</v>
      </c>
      <c r="F32" s="5">
        <v>4923</v>
      </c>
      <c r="G32" s="5">
        <v>0</v>
      </c>
      <c r="H32" s="5">
        <v>4923</v>
      </c>
    </row>
    <row r="33" spans="1:8" x14ac:dyDescent="0.3">
      <c r="A33" s="90"/>
      <c r="B33" s="90"/>
      <c r="C33" s="90" t="s">
        <v>18</v>
      </c>
      <c r="D33" s="6" t="s">
        <v>10</v>
      </c>
      <c r="E33" s="7">
        <v>0</v>
      </c>
      <c r="F33" s="7">
        <v>23887769</v>
      </c>
      <c r="G33" s="7">
        <v>0</v>
      </c>
      <c r="H33" s="7">
        <v>23887769</v>
      </c>
    </row>
    <row r="34" spans="1:8" x14ac:dyDescent="0.3">
      <c r="A34" s="88"/>
      <c r="B34" s="88"/>
      <c r="C34" s="88"/>
      <c r="D34" s="6" t="s">
        <v>11</v>
      </c>
      <c r="E34" s="7">
        <v>0</v>
      </c>
      <c r="F34" s="7">
        <v>7000000</v>
      </c>
      <c r="G34" s="7">
        <v>0</v>
      </c>
      <c r="H34" s="7">
        <v>7000000</v>
      </c>
    </row>
    <row r="35" spans="1:8" x14ac:dyDescent="0.3">
      <c r="A35" s="88"/>
      <c r="B35" s="88"/>
      <c r="C35" s="89"/>
      <c r="D35" s="6" t="s">
        <v>12</v>
      </c>
      <c r="E35" s="7">
        <v>0</v>
      </c>
      <c r="F35" s="7">
        <v>16887769</v>
      </c>
      <c r="G35" s="7">
        <v>0</v>
      </c>
      <c r="H35" s="7">
        <v>16887769</v>
      </c>
    </row>
    <row r="36" spans="1:8" x14ac:dyDescent="0.3">
      <c r="A36" s="79"/>
      <c r="B36" s="79"/>
      <c r="C36" s="81" t="s">
        <v>19</v>
      </c>
      <c r="D36" s="4" t="s">
        <v>10</v>
      </c>
      <c r="E36" s="5">
        <v>0</v>
      </c>
      <c r="F36" s="5">
        <v>10000000</v>
      </c>
      <c r="G36" s="5">
        <v>0</v>
      </c>
      <c r="H36" s="5">
        <v>10000000</v>
      </c>
    </row>
    <row r="37" spans="1:8" x14ac:dyDescent="0.3">
      <c r="A37" s="79"/>
      <c r="B37" s="79"/>
      <c r="C37" s="79"/>
      <c r="D37" s="4" t="s">
        <v>11</v>
      </c>
      <c r="E37" s="5">
        <v>0</v>
      </c>
      <c r="F37" s="5">
        <v>7000000</v>
      </c>
      <c r="G37" s="5">
        <v>0</v>
      </c>
      <c r="H37" s="5">
        <v>7000000</v>
      </c>
    </row>
    <row r="38" spans="1:8" x14ac:dyDescent="0.3">
      <c r="A38" s="79"/>
      <c r="B38" s="79"/>
      <c r="C38" s="80"/>
      <c r="D38" s="4" t="s">
        <v>12</v>
      </c>
      <c r="E38" s="5">
        <v>0</v>
      </c>
      <c r="F38" s="5">
        <v>3000000</v>
      </c>
      <c r="G38" s="5">
        <v>0</v>
      </c>
      <c r="H38" s="5">
        <v>3000000</v>
      </c>
    </row>
    <row r="39" spans="1:8" x14ac:dyDescent="0.3">
      <c r="A39" s="88"/>
      <c r="B39" s="88" t="s">
        <v>20</v>
      </c>
      <c r="C39" s="90"/>
      <c r="D39" s="6" t="s">
        <v>10</v>
      </c>
      <c r="E39" s="7">
        <v>0</v>
      </c>
      <c r="F39" s="7">
        <v>33887769</v>
      </c>
      <c r="G39" s="7">
        <v>0</v>
      </c>
      <c r="H39" s="7">
        <v>33887769</v>
      </c>
    </row>
    <row r="40" spans="1:8" x14ac:dyDescent="0.3">
      <c r="A40" s="88"/>
      <c r="B40" s="88"/>
      <c r="C40" s="88"/>
      <c r="D40" s="6" t="s">
        <v>11</v>
      </c>
      <c r="E40" s="7">
        <v>0</v>
      </c>
      <c r="F40" s="7">
        <v>14000000</v>
      </c>
      <c r="G40" s="7">
        <v>0</v>
      </c>
      <c r="H40" s="7">
        <v>14000000</v>
      </c>
    </row>
    <row r="41" spans="1:8" x14ac:dyDescent="0.3">
      <c r="A41" s="88"/>
      <c r="B41" s="89"/>
      <c r="C41" s="89"/>
      <c r="D41" s="6" t="s">
        <v>12</v>
      </c>
      <c r="E41" s="7">
        <v>0</v>
      </c>
      <c r="F41" s="7">
        <v>19887769</v>
      </c>
      <c r="G41" s="7">
        <v>0</v>
      </c>
      <c r="H41" s="7">
        <v>19887769</v>
      </c>
    </row>
    <row r="42" spans="1:8" x14ac:dyDescent="0.3">
      <c r="A42" s="79" t="s">
        <v>21</v>
      </c>
      <c r="B42" s="81"/>
      <c r="C42" s="81"/>
      <c r="D42" s="4" t="s">
        <v>10</v>
      </c>
      <c r="E42" s="5">
        <v>0</v>
      </c>
      <c r="F42" s="5">
        <v>33887769</v>
      </c>
      <c r="G42" s="5">
        <v>0</v>
      </c>
      <c r="H42" s="5">
        <v>33887769</v>
      </c>
    </row>
    <row r="43" spans="1:8" x14ac:dyDescent="0.3">
      <c r="A43" s="79"/>
      <c r="B43" s="79"/>
      <c r="C43" s="79"/>
      <c r="D43" s="4" t="s">
        <v>11</v>
      </c>
      <c r="E43" s="5">
        <v>0</v>
      </c>
      <c r="F43" s="5">
        <v>14000000</v>
      </c>
      <c r="G43" s="5">
        <v>0</v>
      </c>
      <c r="H43" s="5">
        <v>14000000</v>
      </c>
    </row>
    <row r="44" spans="1:8" x14ac:dyDescent="0.3">
      <c r="A44" s="80"/>
      <c r="B44" s="80"/>
      <c r="C44" s="80"/>
      <c r="D44" s="4" t="s">
        <v>12</v>
      </c>
      <c r="E44" s="5">
        <v>0</v>
      </c>
      <c r="F44" s="5">
        <v>19887769</v>
      </c>
      <c r="G44" s="5">
        <v>0</v>
      </c>
      <c r="H44" s="5">
        <v>19887769</v>
      </c>
    </row>
    <row r="45" spans="1:8" x14ac:dyDescent="0.3">
      <c r="A45" s="82" t="s">
        <v>22</v>
      </c>
      <c r="B45" s="83"/>
      <c r="C45" s="83"/>
      <c r="D45" s="8" t="s">
        <v>10</v>
      </c>
      <c r="E45" s="9">
        <v>0</v>
      </c>
      <c r="F45" s="9">
        <v>50540000</v>
      </c>
      <c r="G45" s="9">
        <v>0</v>
      </c>
      <c r="H45" s="9">
        <v>50540000</v>
      </c>
    </row>
    <row r="46" spans="1:8" x14ac:dyDescent="0.3">
      <c r="A46" s="84"/>
      <c r="B46" s="85"/>
      <c r="C46" s="85"/>
      <c r="D46" s="10" t="s">
        <v>11</v>
      </c>
      <c r="E46" s="11">
        <v>0</v>
      </c>
      <c r="F46" s="11">
        <v>44535077</v>
      </c>
      <c r="G46" s="11">
        <v>0</v>
      </c>
      <c r="H46" s="11">
        <v>44535077</v>
      </c>
    </row>
    <row r="47" spans="1:8" x14ac:dyDescent="0.3">
      <c r="A47" s="86"/>
      <c r="B47" s="87"/>
      <c r="C47" s="87"/>
      <c r="D47" s="10" t="s">
        <v>12</v>
      </c>
      <c r="E47" s="11">
        <v>0</v>
      </c>
      <c r="F47" s="11">
        <v>6004923</v>
      </c>
      <c r="G47" s="11">
        <v>0</v>
      </c>
      <c r="H47" s="11">
        <v>6004923</v>
      </c>
    </row>
  </sheetData>
  <mergeCells count="46">
    <mergeCell ref="H4:H5"/>
    <mergeCell ref="A4:C4"/>
    <mergeCell ref="D4:D5"/>
    <mergeCell ref="E4:E5"/>
    <mergeCell ref="F4:F5"/>
    <mergeCell ref="G4:G5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42:A44"/>
    <mergeCell ref="B42:B44"/>
    <mergeCell ref="C42:C44"/>
    <mergeCell ref="A45:C47"/>
    <mergeCell ref="A36:A38"/>
    <mergeCell ref="B36:B38"/>
    <mergeCell ref="C36:C38"/>
    <mergeCell ref="A39:A41"/>
    <mergeCell ref="B39:B41"/>
    <mergeCell ref="C39:C41"/>
  </mergeCells>
  <phoneticPr fontId="1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D99F-4EAD-42B9-B3BC-365B1B718BB6}">
  <dimension ref="A1:H20"/>
  <sheetViews>
    <sheetView view="pageBreakPreview" zoomScaleNormal="100" zoomScaleSheetLayoutView="100" workbookViewId="0">
      <selection activeCell="A4" sqref="A4:C4"/>
    </sheetView>
  </sheetViews>
  <sheetFormatPr defaultRowHeight="16.5" x14ac:dyDescent="0.3"/>
  <cols>
    <col min="1" max="3" width="10.625" customWidth="1"/>
    <col min="4" max="4" width="7.625" customWidth="1"/>
    <col min="5" max="8" width="12.625" customWidth="1"/>
  </cols>
  <sheetData>
    <row r="1" spans="1:8" ht="26.25" x14ac:dyDescent="0.3">
      <c r="A1" s="59" t="s">
        <v>42</v>
      </c>
    </row>
    <row r="2" spans="1:8" x14ac:dyDescent="0.3">
      <c r="A2" s="60" t="s">
        <v>41</v>
      </c>
      <c r="B2" s="60"/>
    </row>
    <row r="3" spans="1:8" x14ac:dyDescent="0.3">
      <c r="A3" s="61" t="s">
        <v>48</v>
      </c>
      <c r="B3" s="61"/>
      <c r="C3" s="61"/>
    </row>
    <row r="4" spans="1:8" x14ac:dyDescent="0.3">
      <c r="A4" s="93" t="s">
        <v>0</v>
      </c>
      <c r="B4" s="94"/>
      <c r="C4" s="94"/>
      <c r="D4" s="91" t="s">
        <v>1</v>
      </c>
      <c r="E4" s="91" t="s">
        <v>26</v>
      </c>
      <c r="F4" s="91" t="s">
        <v>3</v>
      </c>
      <c r="G4" s="91" t="s">
        <v>4</v>
      </c>
      <c r="H4" s="91" t="s">
        <v>5</v>
      </c>
    </row>
    <row r="5" spans="1:8" x14ac:dyDescent="0.3">
      <c r="A5" s="12" t="s">
        <v>6</v>
      </c>
      <c r="B5" s="12" t="s">
        <v>7</v>
      </c>
      <c r="C5" s="12" t="s">
        <v>8</v>
      </c>
      <c r="D5" s="92"/>
      <c r="E5" s="92"/>
      <c r="F5" s="92"/>
      <c r="G5" s="92"/>
      <c r="H5" s="92"/>
    </row>
    <row r="6" spans="1:8" x14ac:dyDescent="0.3">
      <c r="A6" s="95"/>
      <c r="B6" s="95"/>
      <c r="C6" s="95" t="s">
        <v>18</v>
      </c>
      <c r="D6" s="18" t="s">
        <v>10</v>
      </c>
      <c r="E6" s="17">
        <v>0</v>
      </c>
      <c r="F6" s="17">
        <v>35664700</v>
      </c>
      <c r="G6" s="17">
        <v>0</v>
      </c>
      <c r="H6" s="17">
        <v>35664700</v>
      </c>
    </row>
    <row r="7" spans="1:8" x14ac:dyDescent="0.3">
      <c r="A7" s="96"/>
      <c r="B7" s="96"/>
      <c r="C7" s="96"/>
      <c r="D7" s="16" t="s">
        <v>11</v>
      </c>
      <c r="E7" s="15">
        <v>0</v>
      </c>
      <c r="F7" s="15">
        <v>0</v>
      </c>
      <c r="G7" s="15">
        <v>0</v>
      </c>
      <c r="H7" s="15">
        <v>0</v>
      </c>
    </row>
    <row r="8" spans="1:8" x14ac:dyDescent="0.3">
      <c r="A8" s="96"/>
      <c r="B8" s="96"/>
      <c r="C8" s="97"/>
      <c r="D8" s="16" t="s">
        <v>12</v>
      </c>
      <c r="E8" s="15">
        <v>0</v>
      </c>
      <c r="F8" s="15">
        <v>35664700</v>
      </c>
      <c r="G8" s="15">
        <v>0</v>
      </c>
      <c r="H8" s="15">
        <v>35664700</v>
      </c>
    </row>
    <row r="9" spans="1:8" x14ac:dyDescent="0.3">
      <c r="A9" s="98"/>
      <c r="B9" s="98"/>
      <c r="C9" s="99" t="s">
        <v>25</v>
      </c>
      <c r="D9" s="14" t="s">
        <v>10</v>
      </c>
      <c r="E9" s="13">
        <v>0</v>
      </c>
      <c r="F9" s="13">
        <v>14875300</v>
      </c>
      <c r="G9" s="13">
        <v>0</v>
      </c>
      <c r="H9" s="13">
        <v>14875300</v>
      </c>
    </row>
    <row r="10" spans="1:8" x14ac:dyDescent="0.3">
      <c r="A10" s="98"/>
      <c r="B10" s="98"/>
      <c r="C10" s="98"/>
      <c r="D10" s="14" t="s">
        <v>11</v>
      </c>
      <c r="E10" s="13">
        <v>0</v>
      </c>
      <c r="F10" s="13">
        <v>14875300</v>
      </c>
      <c r="G10" s="13">
        <v>0</v>
      </c>
      <c r="H10" s="13">
        <v>14875300</v>
      </c>
    </row>
    <row r="11" spans="1:8" x14ac:dyDescent="0.3">
      <c r="A11" s="98"/>
      <c r="B11" s="98"/>
      <c r="C11" s="100"/>
      <c r="D11" s="14" t="s">
        <v>12</v>
      </c>
      <c r="E11" s="13">
        <v>0</v>
      </c>
      <c r="F11" s="13">
        <v>0</v>
      </c>
      <c r="G11" s="13">
        <v>0</v>
      </c>
      <c r="H11" s="13">
        <v>0</v>
      </c>
    </row>
    <row r="12" spans="1:8" x14ac:dyDescent="0.3">
      <c r="A12" s="96"/>
      <c r="B12" s="96" t="s">
        <v>24</v>
      </c>
      <c r="C12" s="95"/>
      <c r="D12" s="16" t="s">
        <v>10</v>
      </c>
      <c r="E12" s="15">
        <v>0</v>
      </c>
      <c r="F12" s="15">
        <v>50540000</v>
      </c>
      <c r="G12" s="15">
        <v>0</v>
      </c>
      <c r="H12" s="15">
        <v>50540000</v>
      </c>
    </row>
    <row r="13" spans="1:8" x14ac:dyDescent="0.3">
      <c r="A13" s="96"/>
      <c r="B13" s="96"/>
      <c r="C13" s="96"/>
      <c r="D13" s="16" t="s">
        <v>11</v>
      </c>
      <c r="E13" s="15">
        <v>0</v>
      </c>
      <c r="F13" s="15">
        <v>14875300</v>
      </c>
      <c r="G13" s="15">
        <v>0</v>
      </c>
      <c r="H13" s="15">
        <v>14875300</v>
      </c>
    </row>
    <row r="14" spans="1:8" x14ac:dyDescent="0.3">
      <c r="A14" s="96"/>
      <c r="B14" s="97"/>
      <c r="C14" s="97"/>
      <c r="D14" s="16" t="s">
        <v>12</v>
      </c>
      <c r="E14" s="15">
        <v>0</v>
      </c>
      <c r="F14" s="15">
        <v>35664700</v>
      </c>
      <c r="G14" s="15">
        <v>0</v>
      </c>
      <c r="H14" s="15">
        <v>35664700</v>
      </c>
    </row>
    <row r="15" spans="1:8" x14ac:dyDescent="0.3">
      <c r="A15" s="98" t="s">
        <v>23</v>
      </c>
      <c r="B15" s="99"/>
      <c r="C15" s="99"/>
      <c r="D15" s="14" t="s">
        <v>10</v>
      </c>
      <c r="E15" s="13">
        <v>0</v>
      </c>
      <c r="F15" s="13">
        <v>50540000</v>
      </c>
      <c r="G15" s="13">
        <v>0</v>
      </c>
      <c r="H15" s="13">
        <v>50540000</v>
      </c>
    </row>
    <row r="16" spans="1:8" x14ac:dyDescent="0.3">
      <c r="A16" s="98"/>
      <c r="B16" s="98"/>
      <c r="C16" s="98"/>
      <c r="D16" s="14" t="s">
        <v>11</v>
      </c>
      <c r="E16" s="13">
        <v>0</v>
      </c>
      <c r="F16" s="13">
        <v>14875300</v>
      </c>
      <c r="G16" s="13">
        <v>0</v>
      </c>
      <c r="H16" s="13">
        <v>14875300</v>
      </c>
    </row>
    <row r="17" spans="1:8" x14ac:dyDescent="0.3">
      <c r="A17" s="100"/>
      <c r="B17" s="100"/>
      <c r="C17" s="100"/>
      <c r="D17" s="14" t="s">
        <v>12</v>
      </c>
      <c r="E17" s="13">
        <v>0</v>
      </c>
      <c r="F17" s="13">
        <v>35664700</v>
      </c>
      <c r="G17" s="13">
        <v>0</v>
      </c>
      <c r="H17" s="13">
        <v>35664700</v>
      </c>
    </row>
    <row r="18" spans="1:8" x14ac:dyDescent="0.3">
      <c r="A18" s="82" t="s">
        <v>22</v>
      </c>
      <c r="B18" s="83"/>
      <c r="C18" s="83"/>
      <c r="D18" s="8" t="s">
        <v>10</v>
      </c>
      <c r="E18" s="9">
        <v>0</v>
      </c>
      <c r="F18" s="9">
        <v>50540000</v>
      </c>
      <c r="G18" s="9">
        <v>0</v>
      </c>
      <c r="H18" s="9">
        <v>50540000</v>
      </c>
    </row>
    <row r="19" spans="1:8" x14ac:dyDescent="0.3">
      <c r="A19" s="84"/>
      <c r="B19" s="101"/>
      <c r="C19" s="101"/>
      <c r="D19" s="10" t="s">
        <v>11</v>
      </c>
      <c r="E19" s="11">
        <v>0</v>
      </c>
      <c r="F19" s="11">
        <v>14875300</v>
      </c>
      <c r="G19" s="11">
        <v>0</v>
      </c>
      <c r="H19" s="11">
        <v>14875300</v>
      </c>
    </row>
    <row r="20" spans="1:8" x14ac:dyDescent="0.3">
      <c r="A20" s="86"/>
      <c r="B20" s="87"/>
      <c r="C20" s="87"/>
      <c r="D20" s="10" t="s">
        <v>12</v>
      </c>
      <c r="E20" s="11">
        <v>0</v>
      </c>
      <c r="F20" s="11">
        <v>35664700</v>
      </c>
      <c r="G20" s="11">
        <v>0</v>
      </c>
      <c r="H20" s="11">
        <v>35664700</v>
      </c>
    </row>
  </sheetData>
  <mergeCells count="19">
    <mergeCell ref="A18:C20"/>
    <mergeCell ref="A12:A14"/>
    <mergeCell ref="B12:B14"/>
    <mergeCell ref="C12:C14"/>
    <mergeCell ref="A15:A17"/>
    <mergeCell ref="B15:B17"/>
    <mergeCell ref="C15:C17"/>
    <mergeCell ref="A6:A8"/>
    <mergeCell ref="B6:B8"/>
    <mergeCell ref="C6:C8"/>
    <mergeCell ref="A9:A11"/>
    <mergeCell ref="B9:B11"/>
    <mergeCell ref="C9:C11"/>
    <mergeCell ref="H4:H5"/>
    <mergeCell ref="A4:C4"/>
    <mergeCell ref="D4:D5"/>
    <mergeCell ref="E4:E5"/>
    <mergeCell ref="F4:F5"/>
    <mergeCell ref="G4:G5"/>
  </mergeCells>
  <phoneticPr fontId="1" type="noConversion"/>
  <pageMargins left="0.7" right="0.7" top="0.75" bottom="0.75" header="0.3" footer="0.3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표지</vt:lpstr>
      <vt:lpstr>총괄표</vt:lpstr>
      <vt:lpstr>세입결산서</vt:lpstr>
      <vt:lpstr>세출결산서</vt:lpstr>
      <vt:lpstr>총괄표!Consolidate_Area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2021-02-17T02:35:10Z</cp:lastPrinted>
  <dcterms:created xsi:type="dcterms:W3CDTF">2021-01-17T23:41:41Z</dcterms:created>
  <dcterms:modified xsi:type="dcterms:W3CDTF">2021-02-25T23:55:06Z</dcterms:modified>
</cp:coreProperties>
</file>